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ji6\Pictures\"/>
    </mc:Choice>
  </mc:AlternateContent>
  <xr:revisionPtr revIDLastSave="0" documentId="8_{96E72E41-6CC8-4350-8B4A-5731BB2D3004}" xr6:coauthVersionLast="45" xr6:coauthVersionMax="45" xr10:uidLastSave="{00000000-0000-0000-0000-000000000000}"/>
  <bookViews>
    <workbookView xWindow="-110" yWindow="-110" windowWidth="19420" windowHeight="10420" xr2:uid="{00000000-000D-0000-FFFF-FFFF00000000}"/>
  </bookViews>
  <sheets>
    <sheet name="Introduction" sheetId="15" r:id="rId1"/>
    <sheet name="Dashboard" sheetId="18" r:id="rId2"/>
    <sheet name="Compare to Prev Flu Seasons" sheetId="1" r:id="rId3"/>
    <sheet name=" Obs vs Exp in FT Worker" sheetId="2" r:id="rId4"/>
    <sheet name=" By HHS Region" sheetId="4" r:id="rId5"/>
    <sheet name="Obs vs Exp by HHS Region" sheetId="5" r:id="rId6"/>
    <sheet name=" By Age" sheetId="6" r:id="rId7"/>
    <sheet name=" Obs vs Exp by Age" sheetId="7" r:id="rId8"/>
    <sheet name="By Sex" sheetId="8" r:id="rId9"/>
    <sheet name=" Obs vs Exp by Sex" sheetId="9" r:id="rId10"/>
    <sheet name=" By Occupation" sheetId="10" r:id="rId11"/>
    <sheet name=" Obs vs Exp by Occupation" sheetId="11" r:id="rId12"/>
    <sheet name="By Industry" sheetId="16" r:id="rId13"/>
    <sheet name=" Obs vs Exp by Industry" sheetId="17" r:id="rId14"/>
    <sheet name=" By State" sheetId="12"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I157" i="17"/>
  <c r="I145" i="17"/>
  <c r="I133" i="17"/>
  <c r="I121" i="17"/>
  <c r="I109" i="17"/>
  <c r="I97" i="17"/>
  <c r="I85" i="17"/>
  <c r="I73" i="17"/>
  <c r="I61" i="17"/>
  <c r="I49" i="17"/>
  <c r="I37" i="17"/>
  <c r="I25" i="17"/>
  <c r="I13" i="17"/>
  <c r="P13" i="16"/>
  <c r="I121" i="11"/>
  <c r="I109" i="11"/>
  <c r="I97" i="11"/>
  <c r="I85" i="11" l="1"/>
  <c r="I73" i="11"/>
  <c r="I61" i="11"/>
  <c r="I49" i="11"/>
  <c r="I37" i="11"/>
  <c r="I25" i="11"/>
  <c r="I13" i="11"/>
  <c r="M13" i="10"/>
  <c r="I25" i="9"/>
  <c r="I13" i="9"/>
  <c r="D13" i="8"/>
  <c r="I49" i="7"/>
  <c r="I37" i="7"/>
  <c r="I25" i="7"/>
  <c r="I13" i="7"/>
  <c r="F13" i="6"/>
  <c r="I121" i="5"/>
  <c r="I109" i="5"/>
  <c r="I97" i="5"/>
  <c r="I85" i="5"/>
  <c r="I73" i="5"/>
  <c r="I61" i="5"/>
  <c r="I49" i="5"/>
  <c r="I37" i="5"/>
  <c r="I25" i="5"/>
  <c r="I13" i="5"/>
  <c r="L13" i="4"/>
  <c r="H13" i="2"/>
  <c r="H13" i="1"/>
  <c r="D2" i="12" l="1"/>
  <c r="K24" i="18" l="1"/>
  <c r="I72" i="17"/>
  <c r="I84" i="17"/>
  <c r="I83" i="17"/>
  <c r="I96" i="17"/>
  <c r="I95" i="17"/>
  <c r="I108" i="17"/>
  <c r="I120" i="17"/>
  <c r="I132" i="17"/>
  <c r="I144" i="17"/>
  <c r="I156" i="17"/>
  <c r="I60" i="17"/>
  <c r="I48" i="17"/>
  <c r="I36" i="17"/>
  <c r="I24" i="17"/>
  <c r="I23" i="17"/>
  <c r="I12" i="17"/>
  <c r="P12" i="16"/>
  <c r="I120" i="11"/>
  <c r="I108" i="11"/>
  <c r="I96" i="11"/>
  <c r="I84" i="11"/>
  <c r="I72" i="11"/>
  <c r="I71" i="11"/>
  <c r="I60" i="11"/>
  <c r="I48" i="11"/>
  <c r="I36" i="11"/>
  <c r="I24" i="11"/>
  <c r="I12" i="11"/>
  <c r="M12" i="10"/>
  <c r="I24" i="9"/>
  <c r="I12" i="9"/>
  <c r="D12" i="8"/>
  <c r="I24" i="7"/>
  <c r="I36" i="7"/>
  <c r="I48" i="7"/>
  <c r="I12" i="7"/>
  <c r="F12" i="6"/>
  <c r="I120" i="5"/>
  <c r="I108" i="5"/>
  <c r="I96" i="5"/>
  <c r="I84" i="5"/>
  <c r="I72" i="5"/>
  <c r="I60" i="5"/>
  <c r="I48" i="5"/>
  <c r="I36" i="5"/>
  <c r="I24" i="5"/>
  <c r="I12" i="5"/>
  <c r="L12" i="4"/>
  <c r="H12" i="2"/>
  <c r="H12" i="1"/>
  <c r="I155" i="17" l="1"/>
  <c r="I143" i="17"/>
  <c r="I131" i="17"/>
  <c r="I119" i="17"/>
  <c r="I107" i="17"/>
  <c r="I71" i="17"/>
  <c r="I59" i="17"/>
  <c r="I47" i="17"/>
  <c r="I35" i="17"/>
  <c r="I11" i="17"/>
  <c r="P3" i="16"/>
  <c r="P4" i="16"/>
  <c r="P5" i="16"/>
  <c r="P6" i="16"/>
  <c r="P7" i="16"/>
  <c r="P8" i="16"/>
  <c r="P9" i="16"/>
  <c r="P10" i="16"/>
  <c r="P11" i="16"/>
  <c r="P2" i="16"/>
  <c r="I119" i="11"/>
  <c r="I107" i="11"/>
  <c r="I95" i="11"/>
  <c r="I83" i="11"/>
  <c r="I59" i="11"/>
  <c r="I47" i="11"/>
  <c r="I35" i="11"/>
  <c r="I23" i="11"/>
  <c r="I11" i="11"/>
  <c r="M11" i="10"/>
  <c r="I23" i="9"/>
  <c r="I11" i="9"/>
  <c r="D11" i="8"/>
  <c r="I11" i="7"/>
  <c r="I23" i="7"/>
  <c r="I35" i="7"/>
  <c r="I47" i="7"/>
  <c r="F11" i="6"/>
  <c r="I119" i="5"/>
  <c r="I107" i="5"/>
  <c r="I95" i="5"/>
  <c r="I83" i="5"/>
  <c r="I71" i="5"/>
  <c r="I59" i="5"/>
  <c r="I47" i="5"/>
  <c r="I35" i="5"/>
  <c r="I23" i="5"/>
  <c r="I11" i="5"/>
  <c r="L11" i="4"/>
  <c r="H11" i="2"/>
  <c r="H11" i="1"/>
  <c r="I154" i="17" l="1"/>
  <c r="I142" i="17"/>
  <c r="I130" i="17"/>
  <c r="I118" i="17"/>
  <c r="I106" i="17"/>
  <c r="I94" i="17"/>
  <c r="I82" i="17"/>
  <c r="I70" i="17"/>
  <c r="I58" i="17"/>
  <c r="I46" i="17"/>
  <c r="I34" i="17"/>
  <c r="I22" i="17"/>
  <c r="I10" i="17"/>
  <c r="I118" i="11" l="1"/>
  <c r="I106" i="11"/>
  <c r="I94" i="11"/>
  <c r="I82" i="11"/>
  <c r="I70" i="11"/>
  <c r="I58" i="11"/>
  <c r="I46" i="11"/>
  <c r="I34" i="11"/>
  <c r="I22" i="11"/>
  <c r="I10" i="11"/>
  <c r="M10" i="10"/>
  <c r="I22" i="9"/>
  <c r="I10" i="9"/>
  <c r="D10" i="8"/>
  <c r="I46" i="7"/>
  <c r="I34" i="7"/>
  <c r="I22" i="7"/>
  <c r="I10" i="7"/>
  <c r="F10" i="6"/>
  <c r="I118" i="5"/>
  <c r="I106" i="5"/>
  <c r="I94" i="5"/>
  <c r="I82" i="5"/>
  <c r="I70" i="5"/>
  <c r="I58" i="5"/>
  <c r="I46" i="5"/>
  <c r="I34" i="5"/>
  <c r="I22" i="5"/>
  <c r="I10" i="5"/>
  <c r="L10" i="4"/>
  <c r="H10" i="2"/>
  <c r="H10" i="1"/>
  <c r="I153" i="17" l="1"/>
  <c r="I141" i="17"/>
  <c r="I129" i="17"/>
  <c r="I117" i="17"/>
  <c r="I105" i="17"/>
  <c r="I93" i="17"/>
  <c r="I81" i="17"/>
  <c r="I69" i="17"/>
  <c r="I57" i="17"/>
  <c r="I45" i="17"/>
  <c r="I33" i="17"/>
  <c r="I21" i="17"/>
  <c r="I9" i="17"/>
  <c r="I117" i="11"/>
  <c r="I105" i="11"/>
  <c r="I93" i="11"/>
  <c r="I81" i="11"/>
  <c r="I69" i="11"/>
  <c r="I57" i="11"/>
  <c r="I45" i="11"/>
  <c r="I33" i="11"/>
  <c r="I21" i="11"/>
  <c r="I9" i="11"/>
  <c r="M9" i="10"/>
  <c r="I21" i="9"/>
  <c r="I9" i="9"/>
  <c r="D9" i="8"/>
  <c r="I45" i="7"/>
  <c r="I33" i="7"/>
  <c r="I21" i="7"/>
  <c r="I9" i="7"/>
  <c r="F9" i="6"/>
  <c r="I117" i="5"/>
  <c r="I105" i="5"/>
  <c r="I93" i="5"/>
  <c r="I81" i="5"/>
  <c r="I69" i="5"/>
  <c r="I57" i="5"/>
  <c r="I45" i="5"/>
  <c r="I33" i="5"/>
  <c r="I21" i="5"/>
  <c r="I9" i="5"/>
  <c r="L9" i="4"/>
  <c r="H9" i="2"/>
  <c r="H9" i="1"/>
  <c r="I116" i="5" l="1"/>
  <c r="I104" i="5"/>
  <c r="I92" i="5"/>
  <c r="I80" i="5"/>
  <c r="I68" i="5"/>
  <c r="I56" i="5"/>
  <c r="I44" i="5"/>
  <c r="I32" i="5"/>
  <c r="I20" i="5"/>
  <c r="I8" i="5"/>
  <c r="I8" i="17"/>
  <c r="I20" i="17"/>
  <c r="I32" i="17"/>
  <c r="I44" i="17"/>
  <c r="I56" i="17"/>
  <c r="I68" i="17"/>
  <c r="I80" i="17"/>
  <c r="I92" i="17"/>
  <c r="I104" i="17"/>
  <c r="I116" i="17"/>
  <c r="I128" i="17"/>
  <c r="I140" i="17"/>
  <c r="I152" i="17"/>
  <c r="I44" i="11"/>
  <c r="I56" i="11"/>
  <c r="I68" i="11"/>
  <c r="I80" i="11"/>
  <c r="I92" i="11"/>
  <c r="I104" i="11"/>
  <c r="I116" i="11"/>
  <c r="I32" i="11"/>
  <c r="I20" i="11"/>
  <c r="I8" i="11"/>
  <c r="M8" i="10"/>
  <c r="I8" i="9"/>
  <c r="I20" i="9"/>
  <c r="D8" i="8"/>
  <c r="I44" i="7"/>
  <c r="I32" i="7"/>
  <c r="I20" i="7"/>
  <c r="I8" i="7"/>
  <c r="F8" i="6"/>
  <c r="L8" i="4"/>
  <c r="H8" i="2"/>
  <c r="H8" i="1"/>
  <c r="I7" i="17" l="1"/>
  <c r="I19" i="17"/>
  <c r="I31" i="17"/>
  <c r="I43" i="17"/>
  <c r="I55" i="17"/>
  <c r="I67" i="17"/>
  <c r="I79" i="17"/>
  <c r="I91" i="17"/>
  <c r="I103" i="17"/>
  <c r="I115" i="17"/>
  <c r="I127" i="17"/>
  <c r="I139" i="17"/>
  <c r="I151" i="17"/>
  <c r="I7" i="11"/>
  <c r="I19" i="11"/>
  <c r="I31" i="11"/>
  <c r="I43" i="11"/>
  <c r="I55" i="11"/>
  <c r="I67" i="11"/>
  <c r="I79" i="11"/>
  <c r="I91" i="11"/>
  <c r="I103" i="11"/>
  <c r="I115" i="11"/>
  <c r="M7" i="10"/>
  <c r="I7" i="9"/>
  <c r="I19" i="9"/>
  <c r="D7" i="8"/>
  <c r="I43" i="7"/>
  <c r="I31" i="7"/>
  <c r="I19" i="7"/>
  <c r="I7" i="7"/>
  <c r="F7" i="6"/>
  <c r="I115" i="5"/>
  <c r="I103" i="5"/>
  <c r="I91" i="5"/>
  <c r="I79" i="5"/>
  <c r="I67" i="5"/>
  <c r="I55" i="5"/>
  <c r="I43" i="5"/>
  <c r="I31" i="5"/>
  <c r="I19" i="5"/>
  <c r="I7" i="5"/>
  <c r="L7" i="4"/>
  <c r="H7" i="1"/>
  <c r="H7" i="2"/>
  <c r="I150" i="17" l="1"/>
  <c r="I138" i="17"/>
  <c r="I126" i="17"/>
  <c r="I114" i="17"/>
  <c r="I102" i="17"/>
  <c r="I90" i="17"/>
  <c r="I78" i="17"/>
  <c r="I66" i="17"/>
  <c r="I54" i="17"/>
  <c r="I42" i="17"/>
  <c r="I30" i="17"/>
  <c r="I18" i="17"/>
  <c r="I6" i="17"/>
  <c r="I114" i="11"/>
  <c r="I102" i="11"/>
  <c r="I90" i="11"/>
  <c r="I78" i="11"/>
  <c r="I66" i="11"/>
  <c r="I54" i="11"/>
  <c r="I42" i="11"/>
  <c r="I30" i="11"/>
  <c r="I18" i="11"/>
  <c r="I6" i="11"/>
  <c r="M6" i="10"/>
  <c r="I17" i="9"/>
  <c r="I18" i="9"/>
  <c r="I5" i="9"/>
  <c r="I6" i="9"/>
  <c r="D6" i="8"/>
  <c r="I42" i="7"/>
  <c r="I30" i="7"/>
  <c r="I18" i="7"/>
  <c r="I6" i="7"/>
  <c r="F6" i="6"/>
  <c r="I114" i="5"/>
  <c r="I102" i="5"/>
  <c r="I90" i="5"/>
  <c r="I78" i="5"/>
  <c r="I66" i="5"/>
  <c r="I54" i="5"/>
  <c r="I42" i="5"/>
  <c r="I30" i="5"/>
  <c r="I18" i="5"/>
  <c r="I6" i="5"/>
  <c r="L6" i="4"/>
  <c r="H6" i="2"/>
  <c r="H6" i="1"/>
  <c r="M47" i="18" l="1"/>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l="1"/>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B40" i="18"/>
  <c r="M39" i="18"/>
  <c r="L39" i="18"/>
  <c r="K39" i="18"/>
  <c r="J39" i="18"/>
  <c r="I39" i="18"/>
  <c r="H39" i="18"/>
  <c r="G39" i="18"/>
  <c r="F39" i="18"/>
  <c r="E39" i="18"/>
  <c r="D39" i="18"/>
  <c r="C39" i="18"/>
  <c r="B39" i="18"/>
  <c r="M38" i="18"/>
  <c r="L38" i="18"/>
  <c r="K38" i="18"/>
  <c r="J38" i="18"/>
  <c r="I38" i="18"/>
  <c r="H38" i="18"/>
  <c r="G38" i="18"/>
  <c r="F38" i="18"/>
  <c r="E38" i="18"/>
  <c r="D38" i="18"/>
  <c r="C38" i="18"/>
  <c r="B38" i="18"/>
  <c r="M37" i="18"/>
  <c r="L37" i="18"/>
  <c r="K37" i="18"/>
  <c r="J37" i="18"/>
  <c r="I37" i="18"/>
  <c r="H37" i="18"/>
  <c r="G37" i="18"/>
  <c r="F37" i="18"/>
  <c r="E37" i="18"/>
  <c r="D37" i="18"/>
  <c r="C37" i="18"/>
  <c r="B37" i="18"/>
  <c r="M36" i="18"/>
  <c r="L36" i="18"/>
  <c r="K36" i="18"/>
  <c r="J36" i="18"/>
  <c r="I36" i="18"/>
  <c r="H36" i="18"/>
  <c r="G36" i="18"/>
  <c r="F36" i="18"/>
  <c r="E36" i="18"/>
  <c r="D36" i="18"/>
  <c r="C36" i="18"/>
  <c r="B36" i="18"/>
  <c r="M35" i="18"/>
  <c r="L35" i="18"/>
  <c r="K35" i="18"/>
  <c r="J35" i="18"/>
  <c r="I35" i="18"/>
  <c r="H35" i="18"/>
  <c r="G35" i="18"/>
  <c r="F35" i="18"/>
  <c r="E35" i="18"/>
  <c r="D35" i="18"/>
  <c r="C35" i="18"/>
  <c r="M33" i="18"/>
  <c r="L33" i="18"/>
  <c r="K33" i="18"/>
  <c r="J33" i="18"/>
  <c r="I33" i="18"/>
  <c r="H33" i="18"/>
  <c r="G33" i="18"/>
  <c r="F33" i="18"/>
  <c r="E33" i="18"/>
  <c r="D33" i="18"/>
  <c r="C33" i="18"/>
  <c r="B33" i="18"/>
  <c r="M32" i="18"/>
  <c r="L32" i="18"/>
  <c r="K32" i="18"/>
  <c r="J32" i="18"/>
  <c r="I32" i="18"/>
  <c r="H32" i="18"/>
  <c r="G32" i="18"/>
  <c r="F32" i="18"/>
  <c r="E32" i="18"/>
  <c r="D32" i="18"/>
  <c r="C32" i="18"/>
  <c r="B32" i="18"/>
  <c r="M31" i="18"/>
  <c r="L31" i="18"/>
  <c r="K31" i="18"/>
  <c r="J31" i="18"/>
  <c r="I31" i="18"/>
  <c r="H31" i="18"/>
  <c r="G31" i="18"/>
  <c r="F31" i="18"/>
  <c r="E31" i="18"/>
  <c r="D31" i="18"/>
  <c r="C31" i="18"/>
  <c r="B31" i="18"/>
  <c r="M30" i="18"/>
  <c r="L30" i="18"/>
  <c r="K30" i="18"/>
  <c r="J30" i="18"/>
  <c r="I30" i="18"/>
  <c r="H30" i="18"/>
  <c r="G30" i="18"/>
  <c r="F30" i="18"/>
  <c r="E30" i="18"/>
  <c r="D30" i="18"/>
  <c r="C30" i="18"/>
  <c r="B30" i="18"/>
  <c r="M29" i="18"/>
  <c r="L29" i="18"/>
  <c r="K29" i="18"/>
  <c r="J29" i="18"/>
  <c r="I29" i="18"/>
  <c r="H29" i="18"/>
  <c r="G29" i="18"/>
  <c r="F29" i="18"/>
  <c r="E29" i="18"/>
  <c r="D29" i="18"/>
  <c r="C29" i="18"/>
  <c r="B29" i="18"/>
  <c r="M28" i="18"/>
  <c r="L28" i="18"/>
  <c r="K28" i="18"/>
  <c r="J28" i="18"/>
  <c r="I28" i="18"/>
  <c r="H28" i="18"/>
  <c r="G28" i="18"/>
  <c r="F28" i="18"/>
  <c r="E28" i="18"/>
  <c r="D28" i="18"/>
  <c r="C28" i="18"/>
  <c r="B28"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J25" i="18"/>
  <c r="I25" i="18"/>
  <c r="H25" i="18"/>
  <c r="G25" i="18"/>
  <c r="F25" i="18"/>
  <c r="E25" i="18"/>
  <c r="D25" i="18"/>
  <c r="C25" i="18"/>
  <c r="B25" i="18"/>
  <c r="M24" i="18"/>
  <c r="L24" i="18"/>
  <c r="J24" i="18"/>
  <c r="I24" i="18"/>
  <c r="H24" i="18"/>
  <c r="G24" i="18"/>
  <c r="F24" i="18"/>
  <c r="E24" i="18"/>
  <c r="D24" i="18"/>
  <c r="C24" i="18"/>
  <c r="B35" i="18"/>
  <c r="B24"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7" i="18"/>
  <c r="L17" i="18"/>
  <c r="K17" i="18"/>
  <c r="J17" i="18"/>
  <c r="I17" i="18"/>
  <c r="H17" i="18"/>
  <c r="G17" i="18"/>
  <c r="F17" i="18"/>
  <c r="E17" i="18"/>
  <c r="D17" i="18"/>
  <c r="C17" i="18"/>
  <c r="B17" i="18"/>
  <c r="M16" i="18"/>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1" i="18" l="1"/>
  <c r="L11" i="18"/>
  <c r="K11" i="18"/>
  <c r="J11" i="18"/>
  <c r="I11" i="18"/>
  <c r="H11" i="18"/>
  <c r="G11" i="18"/>
  <c r="F11" i="18"/>
  <c r="E11" i="18"/>
  <c r="D11" i="18"/>
  <c r="C11" i="18"/>
  <c r="B11" i="18"/>
  <c r="M10" i="18"/>
  <c r="J10" i="18"/>
  <c r="L10" i="18"/>
  <c r="K10" i="18"/>
  <c r="I10" i="18"/>
  <c r="H10" i="18"/>
  <c r="G10" i="18"/>
  <c r="F10" i="18"/>
  <c r="E10" i="18"/>
  <c r="D10" i="18"/>
  <c r="C10" i="18"/>
  <c r="B10" i="18"/>
  <c r="M9" i="18"/>
  <c r="L9" i="18"/>
  <c r="K9" i="18"/>
  <c r="J9" i="18"/>
  <c r="I9" i="18"/>
  <c r="H9" i="18"/>
  <c r="G9" i="18"/>
  <c r="F9" i="18"/>
  <c r="E9" i="18"/>
  <c r="D9" i="18"/>
  <c r="C9" i="18"/>
  <c r="B9" i="18"/>
  <c r="M8" i="18"/>
  <c r="L8" i="18"/>
  <c r="K8" i="18"/>
  <c r="J8" i="18"/>
  <c r="I8" i="18"/>
  <c r="H8" i="18"/>
  <c r="G8" i="18"/>
  <c r="F8" i="18"/>
  <c r="E8" i="18"/>
  <c r="D8" i="18"/>
  <c r="C8" i="18"/>
  <c r="B8" i="18"/>
  <c r="B6" i="18"/>
  <c r="I5" i="17" l="1"/>
  <c r="I17" i="17"/>
  <c r="I29" i="17"/>
  <c r="I41" i="17"/>
  <c r="I53" i="17"/>
  <c r="I65" i="17"/>
  <c r="I77" i="17"/>
  <c r="I89" i="17"/>
  <c r="I101" i="17"/>
  <c r="I113" i="17"/>
  <c r="I125" i="17"/>
  <c r="I137" i="17"/>
  <c r="I149" i="17"/>
  <c r="I5" i="11"/>
  <c r="I17" i="11"/>
  <c r="I29" i="11"/>
  <c r="I41" i="11"/>
  <c r="I53" i="11"/>
  <c r="I65" i="11"/>
  <c r="I77" i="11"/>
  <c r="I89" i="11"/>
  <c r="I101" i="11"/>
  <c r="I113" i="11"/>
  <c r="M5" i="10"/>
  <c r="D5" i="8"/>
  <c r="I41" i="7"/>
  <c r="I29" i="7"/>
  <c r="I17" i="7"/>
  <c r="I5" i="7"/>
  <c r="F5" i="6"/>
  <c r="I5" i="5"/>
  <c r="I17" i="5"/>
  <c r="I29" i="5"/>
  <c r="I41" i="5"/>
  <c r="I53" i="5"/>
  <c r="I65" i="5"/>
  <c r="I77" i="5"/>
  <c r="I89" i="5"/>
  <c r="I101" i="5"/>
  <c r="I113" i="5"/>
  <c r="L5" i="4"/>
  <c r="H5" i="2"/>
  <c r="H5" i="1"/>
  <c r="M6" i="18" l="1"/>
  <c r="L6" i="18"/>
  <c r="K6" i="18"/>
  <c r="J6" i="18"/>
  <c r="I6" i="18"/>
  <c r="H6" i="18"/>
  <c r="G6" i="18"/>
  <c r="F6" i="18"/>
  <c r="E6" i="18"/>
  <c r="D6" i="18"/>
  <c r="C6" i="18"/>
  <c r="M5" i="18"/>
  <c r="L5" i="18"/>
  <c r="K5" i="18"/>
  <c r="J5" i="18"/>
  <c r="I5" i="18"/>
  <c r="H5" i="18"/>
  <c r="G5" i="18"/>
  <c r="F5" i="18"/>
  <c r="E5" i="18"/>
  <c r="D5" i="18"/>
  <c r="B5" i="18"/>
  <c r="L3" i="18"/>
  <c r="B3" i="18"/>
  <c r="C5" i="18"/>
  <c r="M3" i="18" l="1"/>
  <c r="K3" i="18"/>
  <c r="J3" i="18"/>
  <c r="I3" i="18"/>
  <c r="H3" i="18"/>
  <c r="G3" i="18"/>
  <c r="F3" i="18"/>
  <c r="E3" i="18"/>
  <c r="D3" i="18"/>
  <c r="C3" i="18"/>
  <c r="I148" i="17" l="1"/>
  <c r="I136" i="17"/>
  <c r="I124" i="17"/>
  <c r="I112" i="17"/>
  <c r="I100" i="17"/>
  <c r="I88" i="17"/>
  <c r="I76" i="17"/>
  <c r="I64" i="17"/>
  <c r="I52" i="17"/>
  <c r="I40" i="17"/>
  <c r="I28" i="17"/>
  <c r="I16" i="17"/>
  <c r="I4" i="17"/>
  <c r="I112" i="11"/>
  <c r="I100" i="11"/>
  <c r="I88" i="11"/>
  <c r="I76" i="11"/>
  <c r="I64" i="11"/>
  <c r="I52" i="11"/>
  <c r="I40" i="11"/>
  <c r="I28" i="11"/>
  <c r="I16" i="11"/>
  <c r="I4" i="11"/>
  <c r="M4" i="10"/>
  <c r="I16" i="9"/>
  <c r="I4" i="9"/>
  <c r="D4" i="8"/>
  <c r="I40" i="7"/>
  <c r="I28" i="7"/>
  <c r="I16" i="7"/>
  <c r="I4" i="7"/>
  <c r="F4" i="6"/>
  <c r="I112" i="5"/>
  <c r="I100" i="5"/>
  <c r="I88" i="5"/>
  <c r="I76" i="5"/>
  <c r="I64" i="5"/>
  <c r="I52" i="5"/>
  <c r="I40" i="5"/>
  <c r="I28" i="5"/>
  <c r="I16" i="5"/>
  <c r="I4" i="5"/>
  <c r="L4" i="4"/>
  <c r="H4" i="2"/>
  <c r="H4" i="1"/>
  <c r="I3" i="17" l="1"/>
  <c r="I15" i="17"/>
  <c r="I27" i="17"/>
  <c r="I39" i="17"/>
  <c r="I51" i="17"/>
  <c r="I63" i="17"/>
  <c r="I75" i="17"/>
  <c r="I87" i="17"/>
  <c r="I99" i="17"/>
  <c r="I111" i="17"/>
  <c r="I123" i="17"/>
  <c r="I135" i="17"/>
  <c r="I147" i="17"/>
  <c r="I3" i="11"/>
  <c r="I15" i="11"/>
  <c r="I27" i="11"/>
  <c r="I39" i="11"/>
  <c r="I51" i="11"/>
  <c r="I63" i="11"/>
  <c r="I75" i="11"/>
  <c r="I87" i="11"/>
  <c r="I99" i="11"/>
  <c r="I111" i="11"/>
  <c r="M3" i="10"/>
  <c r="I15" i="9"/>
  <c r="I3" i="9"/>
  <c r="D3" i="8"/>
  <c r="I27" i="7"/>
  <c r="I39" i="7"/>
  <c r="I15" i="7"/>
  <c r="I3" i="7"/>
  <c r="F3" i="6"/>
  <c r="I3" i="5"/>
  <c r="I15" i="5"/>
  <c r="I27" i="5"/>
  <c r="I39" i="5"/>
  <c r="I51" i="5"/>
  <c r="I63" i="5"/>
  <c r="I75" i="5"/>
  <c r="I87" i="5"/>
  <c r="I99" i="5"/>
  <c r="I111" i="5"/>
  <c r="H3" i="1"/>
  <c r="B15" i="1"/>
  <c r="H3" i="2"/>
  <c r="L3" i="4"/>
  <c r="I122" i="17" l="1"/>
  <c r="I134" i="17"/>
  <c r="I146" i="17"/>
  <c r="I110" i="17"/>
  <c r="I98" i="17"/>
  <c r="I86" i="17"/>
  <c r="I74" i="17"/>
  <c r="I62" i="17"/>
  <c r="I50" i="17"/>
  <c r="I38" i="17"/>
  <c r="I26" i="17"/>
  <c r="I14" i="17"/>
  <c r="I2" i="17"/>
  <c r="I14" i="7"/>
  <c r="I26" i="7"/>
  <c r="I38" i="7"/>
  <c r="M2" i="10" l="1"/>
  <c r="D2" i="8"/>
  <c r="F2" i="6"/>
  <c r="I14" i="5"/>
  <c r="I26" i="5"/>
  <c r="I38" i="5"/>
  <c r="I50" i="5"/>
  <c r="I62" i="5"/>
  <c r="I74" i="5"/>
  <c r="I86" i="5"/>
  <c r="I98" i="5"/>
  <c r="I110" i="5"/>
  <c r="I2" i="5"/>
  <c r="L2" i="4"/>
  <c r="H2" i="1"/>
  <c r="I14" i="11" l="1"/>
  <c r="I26" i="11"/>
  <c r="I38" i="11"/>
  <c r="I50" i="11"/>
  <c r="I62" i="11"/>
  <c r="I74" i="11"/>
  <c r="I86" i="11"/>
  <c r="I98" i="11"/>
  <c r="I110" i="11"/>
  <c r="I2" i="11"/>
  <c r="I2" i="9"/>
  <c r="I14" i="9"/>
  <c r="I2" i="7"/>
  <c r="H2" i="2"/>
</calcChain>
</file>

<file path=xl/sharedStrings.xml><?xml version="1.0" encoding="utf-8"?>
<sst xmlns="http://schemas.openxmlformats.org/spreadsheetml/2006/main" count="1319" uniqueCount="159">
  <si>
    <t>Oct</t>
  </si>
  <si>
    <t>Nov</t>
  </si>
  <si>
    <t>Dec</t>
  </si>
  <si>
    <t>Jan</t>
  </si>
  <si>
    <t>Feb</t>
  </si>
  <si>
    <t>Mar</t>
  </si>
  <si>
    <t>Apr</t>
  </si>
  <si>
    <t>May</t>
  </si>
  <si>
    <t>Jun</t>
  </si>
  <si>
    <t>Jul</t>
  </si>
  <si>
    <t>Aug</t>
  </si>
  <si>
    <t>Sep</t>
  </si>
  <si>
    <t>Month</t>
  </si>
  <si>
    <t>2017-2018 Season</t>
  </si>
  <si>
    <t>2016-2017 Season</t>
  </si>
  <si>
    <t>2015-2016 Season</t>
  </si>
  <si>
    <t>2014-2015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</si>
  <si>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</si>
  <si>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</si>
  <si>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</si>
  <si>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</si>
  <si>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</si>
  <si>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</si>
  <si>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</si>
  <si>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</si>
  <si>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</si>
  <si>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</si>
  <si>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</si>
  <si>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</si>
  <si>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</si>
  <si>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</si>
  <si>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</si>
  <si>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</si>
  <si>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</si>
  <si>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</si>
  <si>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</si>
  <si>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</si>
  <si>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</si>
  <si>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</si>
  <si>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</si>
  <si>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</si>
  <si>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</si>
  <si>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</si>
  <si>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</si>
  <si>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</si>
  <si>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</si>
  <si>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</si>
  <si>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</si>
  <si>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</si>
  <si>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</si>
  <si>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</si>
  <si>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</si>
  <si>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</si>
  <si>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</si>
  <si>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</si>
  <si>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</si>
  <si>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</si>
  <si>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</si>
  <si>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</si>
  <si>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</si>
  <si>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</si>
  <si>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</si>
  <si>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</si>
  <si>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</si>
  <si>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</si>
  <si>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</si>
  <si>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</si>
  <si>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</si>
  <si>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</si>
  <si>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</si>
  <si>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</si>
  <si>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</si>
  <si>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</si>
  <si>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</si>
  <si>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</si>
  <si>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</si>
  <si>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</si>
  <si>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</si>
  <si>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</si>
  <si>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</si>
  <si>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</si>
  <si>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</si>
  <si>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</si>
  <si>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</si>
  <si>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</si>
  <si>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</si>
  <si>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</si>
  <si>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</si>
  <si>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</si>
  <si>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</si>
  <si>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</si>
  <si>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</si>
  <si>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</si>
  <si>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</si>
  <si>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</si>
  <si>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</si>
  <si>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</si>
  <si>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</si>
  <si>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</si>
  <si>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</si>
  <si>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</si>
  <si>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</si>
  <si>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</si>
  <si>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</si>
  <si>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</si>
  <si>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</si>
  <si>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</si>
  <si>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</si>
  <si>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</si>
  <si>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</si>
  <si>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</si>
  <si>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</si>
  <si>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</si>
  <si>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</si>
  <si>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</si>
  <si>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</si>
  <si>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</si>
  <si>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</si>
  <si>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</si>
  <si>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</si>
  <si>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</si>
  <si>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</si>
  <si>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</si>
  <si>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</si>
  <si>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</si>
  <si>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</si>
  <si>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</si>
  <si>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</si>
  <si>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</si>
  <si>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</si>
  <si>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Characteristic</t>
  </si>
  <si>
    <t>Total</t>
  </si>
  <si>
    <t>A</t>
  </si>
  <si>
    <t>W</t>
  </si>
  <si>
    <t>≥65 yrs</t>
  </si>
  <si>
    <t>Geographic Region</t>
  </si>
  <si>
    <t>Industry</t>
  </si>
  <si>
    <t>Occupation</t>
  </si>
  <si>
    <t>Month of 2019-20 Influenza Season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</si>
  <si>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</si>
  <si>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</si>
  <si>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</si>
  <si>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</si>
  <si>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The following Excel spreadsheets provide the data related to health-related workplace absenteeism during the 2019-2020 flu season. The following tabs provide information related to:</t>
  </si>
  <si>
    <t>Tab 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</si>
  <si>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</si>
  <si>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</si>
  <si>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</si>
  <si>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</si>
  <si>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</si>
  <si>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</si>
  <si>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</si>
  <si>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</si>
  <si>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occupation</t>
  </si>
  <si>
    <t>Tab 12: Health-related workplace absenteeism observed versus expected by occupation</t>
  </si>
  <si>
    <t>Tab 13: Health-related workplace absenteeism by industry</t>
  </si>
  <si>
    <t>Tab 14: Health-related workplace absenteeism observed versus expected by industry</t>
  </si>
  <si>
    <t>Tab 15: Health-related workplace absenteeism by state</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</si>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</sst>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1">
    <xf numFmtId="0" fontId="0" fillId="0" borderId="0" xfId="0"/>
    <xf numFmtId="0" fontId="18" fillId="0" borderId="0" xfId="42"/>
    <xf numFmtId="0" fontId="0" fillId="0" borderId="0" xfId="0" applyFont="1"/>
    <xf numFmtId="0" fontId="16" fillId="0" borderId="10" xfId="0" applyFont="1" applyBorder="1"/>
    <xf numFmtId="0" fontId="0" fillId="0" borderId="10" xfId="0" applyFont="1" applyBorder="1" applyAlignment="1">
      <alignment horizontal="right"/>
    </xf>
    <xf numFmtId="0" fontId="19" fillId="0" borderId="10" xfId="0" applyFont="1" applyBorder="1" applyAlignment="1">
      <alignment horizontal="right"/>
    </xf>
    <xf numFmtId="0" fontId="16" fillId="0" borderId="10" xfId="0" applyFont="1" applyBorder="1" applyAlignment="1">
      <alignment horizontal="center"/>
    </xf>
    <xf numFmtId="0" fontId="0" fillId="0" borderId="0" xfId="0" applyFont="1" applyAlignment="1">
      <alignment horizontal="left"/>
    </xf>
    <xf numFmtId="0" fontId="18" fillId="0" borderId="0" xfId="42" applyFill="1"/>
    <xf numFmtId="0" fontId="16" fillId="0" borderId="10" xfId="0" applyFont="1" applyBorder="1"/>
    <xf numFmtId="0" fontId="16"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1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5"/>
  <sheetViews>
    <sheetView tabSelected="1" workbookViewId="0">
      <selection activeCell="I29" sqref="I29"/>
    </sheetView>
  </sheetViews>
  <sheetFormatPr defaultRowHeight="14.5" x14ac:dyDescent="0.35"/>
  <sheetData>
    <row r="1" spans="1:1" x14ac:dyDescent="0.35">
      <c r="A1" t="s">
        <v>143</v>
      </c>
    </row>
    <row r="2" spans="1:1" x14ac:dyDescent="0.35">
      <c r="A2" s="1" t="s">
        <v>144</v>
      </c>
    </row>
    <row r="3" spans="1:1" x14ac:dyDescent="0.35">
      <c r="A3" s="1" t="s">
        <v>145</v>
      </c>
    </row>
    <row r="4" spans="1:1" x14ac:dyDescent="0.35">
      <c r="A4" s="1" t="s">
        <v>146</v>
      </c>
    </row>
    <row r="5" spans="1:1" x14ac:dyDescent="0.35">
      <c r="A5" s="1" t="s">
        <v>147</v>
      </c>
    </row>
    <row r="6" spans="1:1" x14ac:dyDescent="0.35">
      <c r="A6" s="1" t="s">
        <v>148</v>
      </c>
    </row>
    <row r="7" spans="1:1" x14ac:dyDescent="0.35">
      <c r="A7" s="1" t="s">
        <v>149</v>
      </c>
    </row>
    <row r="8" spans="1:1" x14ac:dyDescent="0.35">
      <c r="A8" s="1" t="s">
        <v>150</v>
      </c>
    </row>
    <row r="9" spans="1:1" x14ac:dyDescent="0.35">
      <c r="A9" s="1" t="s">
        <v>151</v>
      </c>
    </row>
    <row r="10" spans="1:1" x14ac:dyDescent="0.35">
      <c r="A10" s="1" t="s">
        <v>152</v>
      </c>
    </row>
    <row r="11" spans="1:1" x14ac:dyDescent="0.35">
      <c r="A11" s="1" t="s">
        <v>153</v>
      </c>
    </row>
    <row r="12" spans="1:1" x14ac:dyDescent="0.35">
      <c r="A12" s="8" t="s">
        <v>154</v>
      </c>
    </row>
    <row r="13" spans="1:1" x14ac:dyDescent="0.35">
      <c r="A13" s="1" t="s">
        <v>155</v>
      </c>
    </row>
    <row r="14" spans="1:1" x14ac:dyDescent="0.35">
      <c r="A14" s="1" t="s">
        <v>156</v>
      </c>
    </row>
    <row r="15" spans="1:1" x14ac:dyDescent="0.35">
      <c r="A15" s="1" t="s">
        <v>157</v>
      </c>
    </row>
  </sheetData>
  <hyperlinks>
    <hyperlink ref="A2" location="Dashboard!A1" display="Tab 2: Dashboard" xr:uid="{1AA8FF94-3803-4494-AC67-51275A990711}"/>
    <hyperlink ref="A3" location="'Compare to Prev Flu Seasons'!A1" display="Tab 3: Health-related workplace absenteeism compared to previous flu seasons" xr:uid="{B6C195AD-995A-4425-935C-D389BAB7ECED}"/>
    <hyperlink ref="A4" location="' Obs vs Exp in FT Worker'!A1" display="Tab 4: Health-related workplace absenteeism observed versus expected among full-time workers" xr:uid="{5D94E243-AB49-47CE-B6DA-B322DDED495B}"/>
    <hyperlink ref="A5" location="' By HHS Region'!A1" display="Tab 5: Health-related workplace absenteeism by Health and Human Services (HHS) region" xr:uid="{2CC89539-40F7-469F-9799-7F9821F21BB8}"/>
    <hyperlink ref="A6" location="' By HHS Region'!A1" display="Tab 6: Health-related workplace absenteeism observed versus expected by Health and Human Services (HHS) region" xr:uid="{761E393A-7ACB-47F3-A836-08B9675DA4AE}"/>
    <hyperlink ref="A7" location="' By Age'!A1" display="Tab 7: Health-related workplace absenteeism by age" xr:uid="{40D35ED1-68FA-4538-B487-D091C6A3AF96}"/>
    <hyperlink ref="A8" location="' Obs vs Exp by Age'!A1" display="Tab 8: Health-related workplace absenteeism observed versus expected by age" xr:uid="{63080369-CB7E-4563-B4EF-5BEDEF41D311}"/>
    <hyperlink ref="A9" location="'By Sex'!A1" display="Tab 9: Health-related workplace absenteeism by sex" xr:uid="{A8A29E99-02A4-41FB-AFE0-90C5E6954692}"/>
    <hyperlink ref="A10" location="' Obs vs Exp by Sex'!A1" display="Tab 10: Health-related workplace absenteeism observed versus expected by sex" xr:uid="{AA5AF2F0-FD0E-4B61-B599-6E3EB2127095}"/>
    <hyperlink ref="A11" location="' By Occupation'!A1" display="Tab 11: Health-related workplace absenteeism by occupation" xr:uid="{41494EE8-1BAD-4D25-A450-48190FCA12C5}"/>
    <hyperlink ref="A12" location="' Obs vs Exp by Occupation'!A1" display="Tab 12: Health-related workplace absenteeism observed versus expected by occupation" xr:uid="{C459AA39-B73C-4A18-996C-FA71ECC39CDA}"/>
    <hyperlink ref="A13" location="'By Industry'!A1" display="Tab 13: Health-related workplace absenteeism by industry" xr:uid="{B2A19BC6-3007-4667-B661-945917216AF7}"/>
    <hyperlink ref="A14" location="' Obs vs Exp by Industry'!A1" display="Tab 14: Health-related workplace absenteeism observed versus expected by industry" xr:uid="{2C0F7BE8-027C-45BD-8109-D7F7EF4A2EB1}"/>
    <hyperlink ref="A15" location="' By State'!A1" display="Tab 15: Health-related workplace absenteeism by state" xr:uid="{AC900B27-A6F5-403D-8784-31FB09EB2B7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workbookViewId="0"/>
  </sheetViews>
  <sheetFormatPr defaultRowHeight="14.5" x14ac:dyDescent="0.35"/>
  <sheetData>
    <row r="1" spans="1:9" x14ac:dyDescent="0.35">
      <c r="A1" t="s">
        <v>44</v>
      </c>
      <c r="B1" t="s">
        <v>12</v>
      </c>
      <c r="C1" t="s">
        <v>17</v>
      </c>
      <c r="D1" t="s">
        <v>18</v>
      </c>
      <c r="E1" t="s">
        <v>19</v>
      </c>
      <c r="F1" t="s">
        <v>20</v>
      </c>
      <c r="G1" t="s">
        <v>21</v>
      </c>
      <c r="H1" t="s">
        <v>22</v>
      </c>
      <c r="I1" t="s">
        <v>112</v>
      </c>
    </row>
    <row r="2" spans="1:9" x14ac:dyDescent="0.35">
      <c r="A2" t="s">
        <v>45</v>
      </c>
      <c r="B2" t="s">
        <v>0</v>
      </c>
      <c r="C2">
        <v>1.5591999999999999</v>
      </c>
      <c r="D2">
        <v>1.3969</v>
      </c>
      <c r="E2">
        <v>1.7215</v>
      </c>
      <c r="F2">
        <v>1.5379</v>
      </c>
      <c r="G2">
        <v>1.474</v>
      </c>
      <c r="H2">
        <v>1.6016999999999999</v>
      </c>
      <c r="I2" t="str">
        <f>IF(D2&gt;H2,"In "&amp;B2&amp;", absenteeism was significantly higher than expected among"&amp;" "&amp;A2&amp;"s.","In "&amp;B2&amp;", absenteeism was not significantly higher than expected among"&amp;" "&amp;A2&amp;"s.")</f>
        <v>In Oct, absenteeism was not significantly higher than expected among Males.</v>
      </c>
    </row>
    <row r="3" spans="1:9" x14ac:dyDescent="0.35">
      <c r="A3" t="s">
        <v>45</v>
      </c>
      <c r="B3" t="s">
        <v>1</v>
      </c>
      <c r="C3">
        <v>1.5731999999999999</v>
      </c>
      <c r="D3">
        <v>1.3898999999999999</v>
      </c>
      <c r="E3">
        <v>1.7564</v>
      </c>
      <c r="F3">
        <v>1.5531999999999999</v>
      </c>
      <c r="G3">
        <v>1.4605999999999999</v>
      </c>
      <c r="H3">
        <v>1.6456999999999999</v>
      </c>
      <c r="I3" t="str">
        <f>IF(D3&gt;H3,"In "&amp;B3&amp;", absenteeism was significantly higher than expected among"&amp;" "&amp;A3&amp;"s.","In "&amp;B3&amp;", absenteeism was not significantly higher than expected among"&amp;" "&amp;A3&amp;"s.")</f>
        <v>In Nov, absenteeism was not significantly higher than expected among Males.</v>
      </c>
    </row>
    <row r="4" spans="1:9" x14ac:dyDescent="0.35">
      <c r="A4" t="s">
        <v>45</v>
      </c>
      <c r="B4" t="s">
        <v>2</v>
      </c>
      <c r="C4">
        <v>1.8626</v>
      </c>
      <c r="D4">
        <v>1.6618999999999999</v>
      </c>
      <c r="E4">
        <v>2.0632999999999999</v>
      </c>
      <c r="F4">
        <v>1.9281999999999999</v>
      </c>
      <c r="G4">
        <v>1.8543000000000001</v>
      </c>
      <c r="H4">
        <v>2.0019999999999998</v>
      </c>
      <c r="I4" t="str">
        <f>IF(D4&gt;H4,"In "&amp;B4&amp;", absenteeism was significantly higher than expected among"&amp;" "&amp;A4&amp;"s.","In "&amp;B4&amp;", absenteeism was not significantly higher than expected among"&amp;" "&amp;A4&amp;"s.")</f>
        <v>In Dec, absenteeism was not significantly higher than expected among Males.</v>
      </c>
    </row>
    <row r="5" spans="1:9" x14ac:dyDescent="0.35">
      <c r="A5" t="s">
        <v>45</v>
      </c>
      <c r="B5" t="s">
        <v>3</v>
      </c>
      <c r="C5">
        <v>2.0158999999999998</v>
      </c>
      <c r="D5">
        <v>1.8010999999999999</v>
      </c>
      <c r="E5">
        <v>2.2307000000000001</v>
      </c>
      <c r="F5">
        <v>2.1251000000000002</v>
      </c>
      <c r="G5">
        <v>2.0287999999999999</v>
      </c>
      <c r="H5">
        <v>2.2214</v>
      </c>
      <c r="I5" t="str">
        <f t="shared" ref="I5:I13" si="0">IF(D5&gt;H5,"In "&amp;B5&amp;", absenteeism was significantly higher than expected among"&amp;" "&amp;A5&amp;"s.","In "&amp;B5&amp;", absenteeism was not significantly higher than expected among"&amp;" "&amp;A5&amp;"s.")</f>
        <v>In Jan, absenteeism was not significantly higher than expected among Males.</v>
      </c>
    </row>
    <row r="6" spans="1:9" x14ac:dyDescent="0.35">
      <c r="A6" t="s">
        <v>45</v>
      </c>
      <c r="B6" t="s">
        <v>4</v>
      </c>
      <c r="C6">
        <v>1.9540999999999999</v>
      </c>
      <c r="D6">
        <v>1.7169000000000001</v>
      </c>
      <c r="E6">
        <v>2.1911999999999998</v>
      </c>
      <c r="F6">
        <v>2.0788000000000002</v>
      </c>
      <c r="G6">
        <v>1.9928999999999999</v>
      </c>
      <c r="H6">
        <v>2.1646000000000001</v>
      </c>
      <c r="I6" t="str">
        <f t="shared" si="0"/>
        <v>In Feb, absenteeism was not significantly higher than expected among Males.</v>
      </c>
    </row>
    <row r="7" spans="1:9" x14ac:dyDescent="0.35">
      <c r="A7" t="s">
        <v>45</v>
      </c>
      <c r="B7" t="s">
        <v>5</v>
      </c>
      <c r="C7">
        <v>2.1732</v>
      </c>
      <c r="D7">
        <v>1.8607</v>
      </c>
      <c r="E7">
        <v>2.4855999999999998</v>
      </c>
      <c r="F7">
        <v>1.8429</v>
      </c>
      <c r="G7">
        <v>1.7478</v>
      </c>
      <c r="H7">
        <v>1.9380999999999999</v>
      </c>
      <c r="I7" t="str">
        <f t="shared" si="0"/>
        <v>In Mar, absenteeism was not significantly higher than expected among Males.</v>
      </c>
    </row>
    <row r="8" spans="1:9" x14ac:dyDescent="0.35">
      <c r="A8" t="s">
        <v>45</v>
      </c>
      <c r="B8" t="s">
        <v>6</v>
      </c>
      <c r="C8">
        <v>2.0285000000000002</v>
      </c>
      <c r="D8">
        <v>1.7067000000000001</v>
      </c>
      <c r="E8">
        <v>2.3504</v>
      </c>
      <c r="F8">
        <v>1.6346000000000001</v>
      </c>
      <c r="G8">
        <v>1.5496000000000001</v>
      </c>
      <c r="H8">
        <v>1.7197</v>
      </c>
      <c r="I8" t="str">
        <f t="shared" si="0"/>
        <v>In Apr, absenteeism was not significantly higher than expected among Males.</v>
      </c>
    </row>
    <row r="9" spans="1:9" x14ac:dyDescent="0.35">
      <c r="A9" t="s">
        <v>45</v>
      </c>
      <c r="B9" t="s">
        <v>7</v>
      </c>
      <c r="C9">
        <v>1.6820999999999999</v>
      </c>
      <c r="D9">
        <v>1.4286000000000001</v>
      </c>
      <c r="E9">
        <v>1.9357</v>
      </c>
      <c r="F9">
        <v>1.5521</v>
      </c>
      <c r="G9">
        <v>1.4637</v>
      </c>
      <c r="H9">
        <v>1.6405000000000001</v>
      </c>
      <c r="I9" t="str">
        <f t="shared" si="0"/>
        <v>In May, absenteeism was not significantly higher than expected among Males.</v>
      </c>
    </row>
    <row r="10" spans="1:9" x14ac:dyDescent="0.35">
      <c r="A10" t="s">
        <v>45</v>
      </c>
      <c r="B10" t="s">
        <v>8</v>
      </c>
      <c r="C10">
        <v>1.3812</v>
      </c>
      <c r="D10">
        <v>1.1656</v>
      </c>
      <c r="E10">
        <v>1.5967</v>
      </c>
      <c r="F10">
        <v>1.4302999999999999</v>
      </c>
      <c r="G10">
        <v>1.3310999999999999</v>
      </c>
      <c r="H10">
        <v>1.5295000000000001</v>
      </c>
      <c r="I10" t="str">
        <f t="shared" si="0"/>
        <v>In Jun, absenteeism was not significantly higher than expected among Males.</v>
      </c>
    </row>
    <row r="11" spans="1:9" x14ac:dyDescent="0.35">
      <c r="A11" t="s">
        <v>45</v>
      </c>
      <c r="B11" t="s">
        <v>9</v>
      </c>
      <c r="C11">
        <v>1.9535</v>
      </c>
      <c r="D11">
        <v>1.7097</v>
      </c>
      <c r="E11">
        <v>2.1974</v>
      </c>
      <c r="F11">
        <v>1.3386</v>
      </c>
      <c r="G11">
        <v>1.2715000000000001</v>
      </c>
      <c r="H11">
        <v>1.4056999999999999</v>
      </c>
      <c r="I11" t="str">
        <f t="shared" si="0"/>
        <v>In Jul, absenteeism was significantly higher than expected among Males.</v>
      </c>
    </row>
    <row r="12" spans="1:9" x14ac:dyDescent="0.35">
      <c r="A12" t="s">
        <v>45</v>
      </c>
      <c r="B12" t="s">
        <v>10</v>
      </c>
      <c r="C12">
        <v>1.7715000000000001</v>
      </c>
      <c r="D12">
        <v>1.5548</v>
      </c>
      <c r="E12">
        <v>1.9882</v>
      </c>
      <c r="F12">
        <v>1.3812</v>
      </c>
      <c r="G12">
        <v>1.3069</v>
      </c>
      <c r="H12">
        <v>1.4555</v>
      </c>
      <c r="I12" t="str">
        <f t="shared" si="0"/>
        <v>In Aug, absenteeism was significantly higher than expected among Males.</v>
      </c>
    </row>
    <row r="13" spans="1:9" x14ac:dyDescent="0.35">
      <c r="A13" t="s">
        <v>45</v>
      </c>
      <c r="B13" t="s">
        <v>11</v>
      </c>
      <c r="C13">
        <v>1.3363</v>
      </c>
      <c r="D13">
        <v>1.1489</v>
      </c>
      <c r="E13">
        <v>1.5237000000000001</v>
      </c>
      <c r="F13">
        <v>1.4750000000000001</v>
      </c>
      <c r="G13">
        <v>1.3987000000000001</v>
      </c>
      <c r="H13">
        <v>1.5511999999999999</v>
      </c>
      <c r="I13" t="str">
        <f t="shared" si="0"/>
        <v>In Sep, absenteeism was not significantly higher than expected among Males.</v>
      </c>
    </row>
    <row r="14" spans="1:9" x14ac:dyDescent="0.35">
      <c r="A14" t="s">
        <v>46</v>
      </c>
      <c r="B14" t="s">
        <v>0</v>
      </c>
      <c r="C14">
        <v>2.3195000000000001</v>
      </c>
      <c r="D14">
        <v>2.0815999999999999</v>
      </c>
      <c r="E14">
        <v>2.5575000000000001</v>
      </c>
      <c r="F14">
        <v>2.1875</v>
      </c>
      <c r="G14">
        <v>2.0800999999999998</v>
      </c>
      <c r="H14">
        <v>2.2949000000000002</v>
      </c>
      <c r="I14" t="str">
        <f t="shared" ref="I14:I25" si="1">IF(D14&gt;H14,"In "&amp;B14&amp;", absenteeism was significantly higher than expected among"&amp;" "&amp;A14&amp;"s.","In "&amp;B14&amp;", absenteeism was not significantly higher than expected among"&amp;" "&amp;A14&amp;"s.")</f>
        <v>In Oct, absenteeism was not significantly higher than expected among Females.</v>
      </c>
    </row>
    <row r="15" spans="1:9" x14ac:dyDescent="0.35">
      <c r="A15" t="s">
        <v>46</v>
      </c>
      <c r="B15" t="s">
        <v>1</v>
      </c>
      <c r="C15">
        <v>2.3106</v>
      </c>
      <c r="D15">
        <v>2.0928</v>
      </c>
      <c r="E15">
        <v>2.5285000000000002</v>
      </c>
      <c r="F15">
        <v>2.2475000000000001</v>
      </c>
      <c r="G15">
        <v>2.1543000000000001</v>
      </c>
      <c r="H15">
        <v>2.3408000000000002</v>
      </c>
      <c r="I15" t="str">
        <f t="shared" si="1"/>
        <v>In Nov, absenteeism was not significantly higher than expected among Females.</v>
      </c>
    </row>
    <row r="16" spans="1:9" x14ac:dyDescent="0.35">
      <c r="A16" t="s">
        <v>46</v>
      </c>
      <c r="B16" t="s">
        <v>2</v>
      </c>
      <c r="C16">
        <v>2.7090999999999998</v>
      </c>
      <c r="D16">
        <v>2.4251</v>
      </c>
      <c r="E16">
        <v>2.9931999999999999</v>
      </c>
      <c r="F16">
        <v>2.8759000000000001</v>
      </c>
      <c r="G16">
        <v>2.7683</v>
      </c>
      <c r="H16">
        <v>2.9834000000000001</v>
      </c>
      <c r="I16" t="str">
        <f t="shared" si="1"/>
        <v>In Dec, absenteeism was not significantly higher than expected among Females.</v>
      </c>
    </row>
    <row r="17" spans="1:9" x14ac:dyDescent="0.35">
      <c r="A17" t="s">
        <v>46</v>
      </c>
      <c r="B17" t="s">
        <v>3</v>
      </c>
      <c r="C17">
        <v>2.9596</v>
      </c>
      <c r="D17">
        <v>2.7761</v>
      </c>
      <c r="E17">
        <v>3.1431</v>
      </c>
      <c r="F17">
        <v>3.1646000000000001</v>
      </c>
      <c r="G17">
        <v>3.0495999999999999</v>
      </c>
      <c r="H17">
        <v>3.2795999999999998</v>
      </c>
      <c r="I17" t="str">
        <f t="shared" si="1"/>
        <v>In Jan, absenteeism was not significantly higher than expected among Females.</v>
      </c>
    </row>
    <row r="18" spans="1:9" x14ac:dyDescent="0.35">
      <c r="A18" t="s">
        <v>46</v>
      </c>
      <c r="B18" t="s">
        <v>4</v>
      </c>
      <c r="C18">
        <v>3.0106999999999999</v>
      </c>
      <c r="D18">
        <v>2.7275999999999998</v>
      </c>
      <c r="E18">
        <v>3.2936999999999999</v>
      </c>
      <c r="F18">
        <v>3.1166</v>
      </c>
      <c r="G18">
        <v>2.9803000000000002</v>
      </c>
      <c r="H18">
        <v>3.2528000000000001</v>
      </c>
      <c r="I18" t="str">
        <f t="shared" si="1"/>
        <v>In Feb, absenteeism was not significantly higher than expected among Females.</v>
      </c>
    </row>
    <row r="19" spans="1:9" x14ac:dyDescent="0.35">
      <c r="A19" t="s">
        <v>46</v>
      </c>
      <c r="B19" t="s">
        <v>5</v>
      </c>
      <c r="C19">
        <v>2.7602000000000002</v>
      </c>
      <c r="D19">
        <v>2.4967999999999999</v>
      </c>
      <c r="E19">
        <v>3.0234999999999999</v>
      </c>
      <c r="F19">
        <v>2.8241999999999998</v>
      </c>
      <c r="G19">
        <v>2.7029999999999998</v>
      </c>
      <c r="H19">
        <v>2.9455</v>
      </c>
      <c r="I19" t="str">
        <f t="shared" si="1"/>
        <v>In Mar, absenteeism was not significantly higher than expected among Females.</v>
      </c>
    </row>
    <row r="20" spans="1:9" x14ac:dyDescent="0.35">
      <c r="A20" t="s">
        <v>46</v>
      </c>
      <c r="B20" t="s">
        <v>6</v>
      </c>
      <c r="C20">
        <v>2.4464999999999999</v>
      </c>
      <c r="D20">
        <v>2.1614</v>
      </c>
      <c r="E20">
        <v>2.7315999999999998</v>
      </c>
      <c r="F20">
        <v>2.383</v>
      </c>
      <c r="G20">
        <v>2.2789999999999999</v>
      </c>
      <c r="H20">
        <v>2.4870000000000001</v>
      </c>
      <c r="I20" t="str">
        <f t="shared" si="1"/>
        <v>In Apr, absenteeism was not significantly higher than expected among Females.</v>
      </c>
    </row>
    <row r="21" spans="1:9" x14ac:dyDescent="0.35">
      <c r="A21" t="s">
        <v>46</v>
      </c>
      <c r="B21" t="s">
        <v>7</v>
      </c>
      <c r="C21">
        <v>2.0497000000000001</v>
      </c>
      <c r="D21">
        <v>1.8380000000000001</v>
      </c>
      <c r="E21">
        <v>2.2614000000000001</v>
      </c>
      <c r="F21">
        <v>2.2700999999999998</v>
      </c>
      <c r="G21">
        <v>2.1730999999999998</v>
      </c>
      <c r="H21">
        <v>2.3671000000000002</v>
      </c>
      <c r="I21" t="str">
        <f t="shared" si="1"/>
        <v>In May, absenteeism was not significantly higher than expected among Females.</v>
      </c>
    </row>
    <row r="22" spans="1:9" x14ac:dyDescent="0.35">
      <c r="A22" t="s">
        <v>46</v>
      </c>
      <c r="B22" t="s">
        <v>8</v>
      </c>
      <c r="C22">
        <v>1.8915</v>
      </c>
      <c r="D22">
        <v>1.6396999999999999</v>
      </c>
      <c r="E22">
        <v>2.1433</v>
      </c>
      <c r="F22">
        <v>2.0182000000000002</v>
      </c>
      <c r="G22">
        <v>1.9360999999999999</v>
      </c>
      <c r="H22">
        <v>2.1004</v>
      </c>
      <c r="I22" t="str">
        <f t="shared" si="1"/>
        <v>In Jun, absenteeism was not significantly higher than expected among Females.</v>
      </c>
    </row>
    <row r="23" spans="1:9" x14ac:dyDescent="0.35">
      <c r="A23" t="s">
        <v>46</v>
      </c>
      <c r="B23" t="s">
        <v>9</v>
      </c>
      <c r="C23">
        <v>2.4718</v>
      </c>
      <c r="D23">
        <v>2.1865999999999999</v>
      </c>
      <c r="E23">
        <v>2.7570999999999999</v>
      </c>
      <c r="F23">
        <v>1.6916</v>
      </c>
      <c r="G23">
        <v>1.6012</v>
      </c>
      <c r="H23">
        <v>1.782</v>
      </c>
      <c r="I23" t="str">
        <f t="shared" si="1"/>
        <v>In Jul, absenteeism was significantly higher than expected among Females.</v>
      </c>
    </row>
    <row r="24" spans="1:9" x14ac:dyDescent="0.35">
      <c r="A24" t="s">
        <v>46</v>
      </c>
      <c r="B24" t="s">
        <v>10</v>
      </c>
      <c r="C24">
        <v>2.0257000000000001</v>
      </c>
      <c r="D24">
        <v>1.8058000000000001</v>
      </c>
      <c r="E24">
        <v>2.2456</v>
      </c>
      <c r="F24">
        <v>1.8093999999999999</v>
      </c>
      <c r="G24">
        <v>1.7354000000000001</v>
      </c>
      <c r="H24">
        <v>1.8834</v>
      </c>
      <c r="I24" t="str">
        <f t="shared" si="1"/>
        <v>In Aug, absenteeism was not significantly higher than expected among Females.</v>
      </c>
    </row>
    <row r="25" spans="1:9" x14ac:dyDescent="0.35">
      <c r="A25" t="s">
        <v>46</v>
      </c>
      <c r="B25" t="s">
        <v>11</v>
      </c>
      <c r="C25">
        <v>1.6336999999999999</v>
      </c>
      <c r="D25">
        <v>1.427</v>
      </c>
      <c r="E25">
        <v>1.8405</v>
      </c>
      <c r="F25">
        <v>2.1154999999999999</v>
      </c>
      <c r="G25">
        <v>2.0230000000000001</v>
      </c>
      <c r="H25">
        <v>2.2080000000000002</v>
      </c>
      <c r="I25" t="str">
        <f t="shared" si="1"/>
        <v>In Sep, absenteeism was not significantly higher than expected among Females.</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heetViews>
  <sheetFormatPr defaultRowHeight="14.5" x14ac:dyDescent="0.35"/>
  <sheetData>
    <row r="1" spans="1:13" x14ac:dyDescent="0.35">
      <c r="A1" t="s">
        <v>12</v>
      </c>
      <c r="B1" t="s">
        <v>47</v>
      </c>
      <c r="C1" t="s">
        <v>48</v>
      </c>
      <c r="D1" t="s">
        <v>49</v>
      </c>
      <c r="E1" t="s">
        <v>50</v>
      </c>
      <c r="F1" t="s">
        <v>51</v>
      </c>
      <c r="G1" t="s">
        <v>52</v>
      </c>
      <c r="H1" t="s">
        <v>53</v>
      </c>
      <c r="I1" t="s">
        <v>54</v>
      </c>
      <c r="J1" t="s">
        <v>55</v>
      </c>
      <c r="K1" t="s">
        <v>56</v>
      </c>
      <c r="L1" t="s">
        <v>57</v>
      </c>
      <c r="M1" t="s">
        <v>112</v>
      </c>
    </row>
    <row r="2" spans="1:13" x14ac:dyDescent="0.35">
      <c r="A2" t="s">
        <v>0</v>
      </c>
      <c r="B2">
        <v>1.89</v>
      </c>
      <c r="C2">
        <v>1.23</v>
      </c>
      <c r="D2">
        <v>1.74</v>
      </c>
      <c r="E2">
        <v>2.2000000000000002</v>
      </c>
      <c r="F2">
        <v>1.7</v>
      </c>
      <c r="G2">
        <v>2.57</v>
      </c>
      <c r="H2">
        <v>1.1499999999999999</v>
      </c>
      <c r="I2">
        <v>1.43</v>
      </c>
      <c r="J2">
        <v>2.35</v>
      </c>
      <c r="K2">
        <v>2.21</v>
      </c>
      <c r="L2">
        <v>2.85</v>
      </c>
      <c r="M2" t="str">
        <f t="shared" ref="M2:M13"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Transportation and Material Moving Occupations. Absenteeism in this occupational group was higher than that of all occupations combined.</v>
      </c>
    </row>
    <row r="3" spans="1:13" x14ac:dyDescent="0.35">
      <c r="A3" t="s">
        <v>1</v>
      </c>
      <c r="B3">
        <v>1.9</v>
      </c>
      <c r="C3">
        <v>1.27</v>
      </c>
      <c r="D3">
        <v>1.82</v>
      </c>
      <c r="E3">
        <v>2.0499999999999998</v>
      </c>
      <c r="F3">
        <v>2.14</v>
      </c>
      <c r="G3">
        <v>2.4</v>
      </c>
      <c r="H3">
        <v>1.41</v>
      </c>
      <c r="I3">
        <v>1.59</v>
      </c>
      <c r="J3">
        <v>2.44</v>
      </c>
      <c r="K3">
        <v>2.25</v>
      </c>
      <c r="L3">
        <v>2.21</v>
      </c>
      <c r="M3" t="str">
        <f t="shared" si="0"/>
        <v>In Nov, absenteeism by occupational group was highest among workers in Installation, Maintenance, and Repair Occupations. Absenteeism in this occupational group was higher than that of all occupations combined.</v>
      </c>
    </row>
    <row r="4" spans="1:13" x14ac:dyDescent="0.35">
      <c r="A4" t="s">
        <v>2</v>
      </c>
      <c r="B4">
        <v>2.23</v>
      </c>
      <c r="C4">
        <v>1.78</v>
      </c>
      <c r="D4">
        <v>2.1</v>
      </c>
      <c r="E4">
        <v>2.54</v>
      </c>
      <c r="F4">
        <v>2.04</v>
      </c>
      <c r="G4">
        <v>2.7</v>
      </c>
      <c r="H4">
        <v>1.64</v>
      </c>
      <c r="I4">
        <v>2.23</v>
      </c>
      <c r="J4">
        <v>1.89</v>
      </c>
      <c r="K4">
        <v>2.54</v>
      </c>
      <c r="L4">
        <v>2.94</v>
      </c>
      <c r="M4" t="str">
        <f t="shared" si="0"/>
        <v>In Dec, absenteeism by occupational group was highest among workers in Transportation and Material Moving Occupations. Absenteeism in this occupational group was higher than that of all occupations combined.</v>
      </c>
    </row>
    <row r="5" spans="1:13" x14ac:dyDescent="0.35">
      <c r="A5" t="s">
        <v>3</v>
      </c>
      <c r="B5">
        <v>2.4300000000000002</v>
      </c>
      <c r="C5">
        <v>1.69</v>
      </c>
      <c r="D5">
        <v>2.2999999999999998</v>
      </c>
      <c r="E5">
        <v>3.01</v>
      </c>
      <c r="F5">
        <v>2.04</v>
      </c>
      <c r="G5">
        <v>2.95</v>
      </c>
      <c r="H5">
        <v>4.18</v>
      </c>
      <c r="I5">
        <v>3.06</v>
      </c>
      <c r="J5">
        <v>1.85</v>
      </c>
      <c r="K5">
        <v>2.84</v>
      </c>
      <c r="L5">
        <v>2.8</v>
      </c>
      <c r="M5" t="str">
        <f t="shared" si="0"/>
        <v>In Jan, absenteeism by occupational group was highest among workers in Farming, Fishing, and Forestry Occupations. Absenteeism in this occupational group was higher than that of all occupations combined.</v>
      </c>
    </row>
    <row r="6" spans="1:13" x14ac:dyDescent="0.35">
      <c r="A6" t="s">
        <v>4</v>
      </c>
      <c r="B6">
        <v>2.42</v>
      </c>
      <c r="C6">
        <v>1.84</v>
      </c>
      <c r="D6">
        <v>2.2599999999999998</v>
      </c>
      <c r="E6">
        <v>2.86</v>
      </c>
      <c r="F6">
        <v>2.31</v>
      </c>
      <c r="G6">
        <v>2.5</v>
      </c>
      <c r="H6">
        <v>3.7</v>
      </c>
      <c r="I6">
        <v>2.5</v>
      </c>
      <c r="J6">
        <v>2.77</v>
      </c>
      <c r="K6">
        <v>2.62</v>
      </c>
      <c r="L6">
        <v>3.14</v>
      </c>
      <c r="M6" t="str">
        <f t="shared" si="0"/>
        <v>In Feb, absenteeism by occupational group was highest among workers in Farming, Fishing, and Forestry Occupations. Absenteeism in this occupational group was higher than that of all occupations combined.</v>
      </c>
    </row>
    <row r="7" spans="1:13" x14ac:dyDescent="0.35">
      <c r="A7" t="s">
        <v>5</v>
      </c>
      <c r="B7">
        <v>2.4300000000000002</v>
      </c>
      <c r="C7">
        <v>1.61</v>
      </c>
      <c r="D7">
        <v>2.15</v>
      </c>
      <c r="E7">
        <v>2.94</v>
      </c>
      <c r="F7">
        <v>2.14</v>
      </c>
      <c r="G7">
        <v>3.01</v>
      </c>
      <c r="H7">
        <v>2.64</v>
      </c>
      <c r="I7">
        <v>2.2599999999999998</v>
      </c>
      <c r="J7">
        <v>3.51</v>
      </c>
      <c r="K7">
        <v>3.48</v>
      </c>
      <c r="L7">
        <v>3.07</v>
      </c>
      <c r="M7" t="str">
        <f t="shared" si="0"/>
        <v>In Mar, absenteeism by occupational group was highest among workers in Installation, Maintenance, and Repair Occupations. Absenteeism in this occupational group was higher than that of all occupations combined.</v>
      </c>
    </row>
    <row r="8" spans="1:13" x14ac:dyDescent="0.35">
      <c r="A8" t="s">
        <v>6</v>
      </c>
      <c r="B8">
        <v>2.21</v>
      </c>
      <c r="C8">
        <v>0.99</v>
      </c>
      <c r="D8">
        <v>1.72</v>
      </c>
      <c r="E8">
        <v>3.61</v>
      </c>
      <c r="F8">
        <v>2.12</v>
      </c>
      <c r="G8">
        <v>2.4700000000000002</v>
      </c>
      <c r="H8">
        <v>2.61</v>
      </c>
      <c r="I8">
        <v>2.95</v>
      </c>
      <c r="J8">
        <v>2.04</v>
      </c>
      <c r="K8">
        <v>3.73</v>
      </c>
      <c r="L8">
        <v>3.61</v>
      </c>
      <c r="M8" t="str">
        <f t="shared" si="0"/>
        <v>In Apr, absenteeism by occupational group was highest among workers in Production Occupations. Absenteeism in this occupational group was higher than that of all occupations combined.</v>
      </c>
    </row>
    <row r="9" spans="1:13" x14ac:dyDescent="0.35">
      <c r="A9" t="s">
        <v>7</v>
      </c>
      <c r="B9">
        <v>1.84</v>
      </c>
      <c r="C9">
        <v>0.89</v>
      </c>
      <c r="D9">
        <v>1.2</v>
      </c>
      <c r="E9">
        <v>2.74</v>
      </c>
      <c r="F9">
        <v>2.25</v>
      </c>
      <c r="G9">
        <v>2.15</v>
      </c>
      <c r="H9">
        <v>0.56000000000000005</v>
      </c>
      <c r="I9">
        <v>1.1200000000000001</v>
      </c>
      <c r="J9">
        <v>2.71</v>
      </c>
      <c r="K9">
        <v>3.55</v>
      </c>
      <c r="L9">
        <v>3.66</v>
      </c>
      <c r="M9" t="str">
        <f t="shared" si="0"/>
        <v>In May, absenteeism by occupational group was highest among workers in Transportation and Material Moving Occupations. Absenteeism in this occupational group was higher than that of all occupations combined.</v>
      </c>
    </row>
    <row r="10" spans="1:13" x14ac:dyDescent="0.35">
      <c r="A10" t="s">
        <v>8</v>
      </c>
      <c r="B10">
        <v>1.6</v>
      </c>
      <c r="C10">
        <v>1.1499999999999999</v>
      </c>
      <c r="D10">
        <v>1.07</v>
      </c>
      <c r="E10">
        <v>2.36</v>
      </c>
      <c r="F10">
        <v>1.8</v>
      </c>
      <c r="G10">
        <v>1.31</v>
      </c>
      <c r="H10">
        <v>1.68</v>
      </c>
      <c r="I10">
        <v>1.62</v>
      </c>
      <c r="J10">
        <v>2.0699999999999998</v>
      </c>
      <c r="K10">
        <v>2.92</v>
      </c>
      <c r="L10">
        <v>2.5299999999999998</v>
      </c>
      <c r="M10" t="str">
        <f t="shared" si="0"/>
        <v>In Jun, absenteeism by occupational group was highest among workers in Production Occupations. Absenteeism in this occupational group was higher than that of all occupations combined.</v>
      </c>
    </row>
    <row r="11" spans="1:13" x14ac:dyDescent="0.35">
      <c r="A11" t="s">
        <v>9</v>
      </c>
      <c r="B11">
        <v>2.1800000000000002</v>
      </c>
      <c r="C11">
        <v>1.39</v>
      </c>
      <c r="D11">
        <v>1.39</v>
      </c>
      <c r="E11">
        <v>3.18</v>
      </c>
      <c r="F11">
        <v>2.9</v>
      </c>
      <c r="G11">
        <v>2.37</v>
      </c>
      <c r="H11">
        <v>3.09</v>
      </c>
      <c r="I11">
        <v>2.81</v>
      </c>
      <c r="J11">
        <v>1.94</v>
      </c>
      <c r="K11">
        <v>3.05</v>
      </c>
      <c r="L11">
        <v>3.13</v>
      </c>
      <c r="M11" t="str">
        <f t="shared" si="0"/>
        <v>In Jul, absenteeism by occupational group was highest among workers in Service Occupations. Absenteeism in this occupational group was higher than that of all occupations combined.</v>
      </c>
    </row>
    <row r="12" spans="1:13" x14ac:dyDescent="0.35">
      <c r="A12" t="s">
        <v>10</v>
      </c>
      <c r="B12">
        <v>1.88</v>
      </c>
      <c r="C12">
        <v>1.17</v>
      </c>
      <c r="D12">
        <v>1.19</v>
      </c>
      <c r="E12">
        <v>2.72</v>
      </c>
      <c r="F12">
        <v>1.92</v>
      </c>
      <c r="G12">
        <v>2.33</v>
      </c>
      <c r="H12">
        <v>1.9</v>
      </c>
      <c r="I12">
        <v>2.6</v>
      </c>
      <c r="J12">
        <v>1.98</v>
      </c>
      <c r="K12">
        <v>2.94</v>
      </c>
      <c r="L12">
        <v>2.78</v>
      </c>
      <c r="M12" t="str">
        <f t="shared" si="0"/>
        <v>In Aug, absenteeism by occupational group was highest among workers in Production Occupations. Absenteeism in this occupational group was higher than that of all occupations combined.</v>
      </c>
    </row>
    <row r="13" spans="1:13" x14ac:dyDescent="0.35">
      <c r="A13" t="s">
        <v>11</v>
      </c>
      <c r="B13">
        <v>1.47</v>
      </c>
      <c r="C13">
        <v>0.85</v>
      </c>
      <c r="D13">
        <v>1.01</v>
      </c>
      <c r="E13">
        <v>2.02</v>
      </c>
      <c r="F13">
        <v>1.38</v>
      </c>
      <c r="G13">
        <v>1.42</v>
      </c>
      <c r="H13">
        <v>2.65</v>
      </c>
      <c r="I13">
        <v>2.09</v>
      </c>
      <c r="J13">
        <v>1.66</v>
      </c>
      <c r="K13">
        <v>2.89</v>
      </c>
      <c r="L13">
        <v>2.06</v>
      </c>
      <c r="M13" t="str">
        <f t="shared" si="0"/>
        <v>In Sep, absenteeism by occupational group was highest among workers in Production Occupations. Absenteeism in this occupational group was higher than that of all occupations combined.</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heetViews>
  <sheetFormatPr defaultRowHeight="14.5" x14ac:dyDescent="0.35"/>
  <cols>
    <col min="1" max="1" width="48.54296875" customWidth="1"/>
  </cols>
  <sheetData>
    <row r="1" spans="1:9" x14ac:dyDescent="0.35">
      <c r="A1" t="s">
        <v>58</v>
      </c>
      <c r="B1" t="s">
        <v>12</v>
      </c>
      <c r="C1" t="s">
        <v>17</v>
      </c>
      <c r="D1" t="s">
        <v>18</v>
      </c>
      <c r="E1" t="s">
        <v>19</v>
      </c>
      <c r="F1" t="s">
        <v>20</v>
      </c>
      <c r="G1" t="s">
        <v>21</v>
      </c>
      <c r="H1" t="s">
        <v>22</v>
      </c>
      <c r="I1" t="s">
        <v>112</v>
      </c>
    </row>
    <row r="2" spans="1:9" x14ac:dyDescent="0.35">
      <c r="A2" t="s">
        <v>48</v>
      </c>
      <c r="B2" t="s">
        <v>0</v>
      </c>
      <c r="C2">
        <v>1.234</v>
      </c>
      <c r="D2">
        <v>0.999</v>
      </c>
      <c r="E2">
        <v>1.4690000000000001</v>
      </c>
      <c r="F2">
        <v>1.2644</v>
      </c>
      <c r="G2">
        <v>1.1458999999999999</v>
      </c>
      <c r="H2">
        <v>1.3829</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5">
      <c r="A3" t="s">
        <v>48</v>
      </c>
      <c r="B3" t="s">
        <v>1</v>
      </c>
      <c r="C3">
        <v>1.2728999999999999</v>
      </c>
      <c r="D3">
        <v>0.94279999999999997</v>
      </c>
      <c r="E3">
        <v>1.603</v>
      </c>
      <c r="F3">
        <v>1.2529999999999999</v>
      </c>
      <c r="G3">
        <v>1.1124000000000001</v>
      </c>
      <c r="H3">
        <v>1.3936999999999999</v>
      </c>
      <c r="I3" t="str">
        <f t="shared" si="0"/>
        <v>In Nov, absenteeism was not significantly higher than expected among workers in Management, Business, and Financial Occupations.</v>
      </c>
    </row>
    <row r="4" spans="1:9" x14ac:dyDescent="0.35">
      <c r="A4" t="s">
        <v>48</v>
      </c>
      <c r="B4" t="s">
        <v>2</v>
      </c>
      <c r="C4">
        <v>1.7773000000000001</v>
      </c>
      <c r="D4">
        <v>1.4992000000000001</v>
      </c>
      <c r="E4">
        <v>2.0552999999999999</v>
      </c>
      <c r="F4">
        <v>1.6781999999999999</v>
      </c>
      <c r="G4">
        <v>1.5622</v>
      </c>
      <c r="H4">
        <v>1.7941</v>
      </c>
      <c r="I4" t="str">
        <f t="shared" si="0"/>
        <v>In Dec, absenteeism was not significantly higher than expected among workers in Management, Business, and Financial Occupations.</v>
      </c>
    </row>
    <row r="5" spans="1:9" x14ac:dyDescent="0.35">
      <c r="A5" t="s">
        <v>48</v>
      </c>
      <c r="B5" t="s">
        <v>3</v>
      </c>
      <c r="C5">
        <v>1.6870000000000001</v>
      </c>
      <c r="D5">
        <v>1.3952</v>
      </c>
      <c r="E5">
        <v>1.9787999999999999</v>
      </c>
      <c r="F5">
        <v>2.0451999999999999</v>
      </c>
      <c r="G5">
        <v>1.8723000000000001</v>
      </c>
      <c r="H5">
        <v>2.2181000000000002</v>
      </c>
      <c r="I5" t="str">
        <f t="shared" si="0"/>
        <v>In Jan, absenteeism was not significantly higher than expected among workers in Management, Business, and Financial Occupations.</v>
      </c>
    </row>
    <row r="6" spans="1:9" x14ac:dyDescent="0.35">
      <c r="A6" t="s">
        <v>48</v>
      </c>
      <c r="B6" t="s">
        <v>4</v>
      </c>
      <c r="C6">
        <v>1.8439000000000001</v>
      </c>
      <c r="D6">
        <v>1.5991</v>
      </c>
      <c r="E6">
        <v>2.0888</v>
      </c>
      <c r="F6">
        <v>1.8259000000000001</v>
      </c>
      <c r="G6">
        <v>1.7048000000000001</v>
      </c>
      <c r="H6">
        <v>1.9471000000000001</v>
      </c>
      <c r="I6" t="str">
        <f t="shared" si="0"/>
        <v>In Feb, absenteeism was not significantly higher than expected among workers in Management, Business, and Financial Occupations.</v>
      </c>
    </row>
    <row r="7" spans="1:9" x14ac:dyDescent="0.35">
      <c r="A7" t="s">
        <v>48</v>
      </c>
      <c r="B7" t="s">
        <v>5</v>
      </c>
      <c r="C7">
        <v>1.6066</v>
      </c>
      <c r="D7">
        <v>1.2724</v>
      </c>
      <c r="E7">
        <v>1.9408000000000001</v>
      </c>
      <c r="F7">
        <v>1.6916</v>
      </c>
      <c r="G7">
        <v>1.5173000000000001</v>
      </c>
      <c r="H7">
        <v>1.8660000000000001</v>
      </c>
      <c r="I7" t="str">
        <f t="shared" si="0"/>
        <v>In Mar, absenteeism was not significantly higher than expected among workers in Management, Business, and Financial Occupations.</v>
      </c>
    </row>
    <row r="8" spans="1:9" x14ac:dyDescent="0.35">
      <c r="A8" t="s">
        <v>48</v>
      </c>
      <c r="B8" t="s">
        <v>6</v>
      </c>
      <c r="C8">
        <v>0.99250000000000005</v>
      </c>
      <c r="D8">
        <v>0.68300000000000005</v>
      </c>
      <c r="E8">
        <v>1.302</v>
      </c>
      <c r="F8">
        <v>1.4139999999999999</v>
      </c>
      <c r="G8">
        <v>1.2907999999999999</v>
      </c>
      <c r="H8">
        <v>1.5370999999999999</v>
      </c>
      <c r="I8" t="str">
        <f t="shared" si="0"/>
        <v>In Apr, absenteeism was not significantly higher than expected among workers in Management, Business, and Financial Occupations.</v>
      </c>
    </row>
    <row r="9" spans="1:9" x14ac:dyDescent="0.35">
      <c r="A9" t="s">
        <v>48</v>
      </c>
      <c r="B9" t="s">
        <v>7</v>
      </c>
      <c r="C9">
        <v>0.88560000000000005</v>
      </c>
      <c r="D9">
        <v>0.70489999999999997</v>
      </c>
      <c r="E9">
        <v>1.0664</v>
      </c>
      <c r="F9">
        <v>1.3199000000000001</v>
      </c>
      <c r="G9">
        <v>1.2239</v>
      </c>
      <c r="H9">
        <v>1.4158999999999999</v>
      </c>
      <c r="I9" t="str">
        <f t="shared" si="0"/>
        <v>In May, absenteeism was not significantly higher than expected among workers in Management, Business, and Financial Occupations.</v>
      </c>
    </row>
    <row r="10" spans="1:9" x14ac:dyDescent="0.35">
      <c r="A10" t="s">
        <v>48</v>
      </c>
      <c r="B10" t="s">
        <v>8</v>
      </c>
      <c r="C10">
        <v>1.1513</v>
      </c>
      <c r="D10">
        <v>0.86040000000000005</v>
      </c>
      <c r="E10">
        <v>1.4421999999999999</v>
      </c>
      <c r="F10">
        <v>1.1779999999999999</v>
      </c>
      <c r="G10">
        <v>1.0896999999999999</v>
      </c>
      <c r="H10">
        <v>1.2663</v>
      </c>
      <c r="I10" t="str">
        <f t="shared" si="0"/>
        <v>In Jun, absenteeism was not significantly higher than expected among workers in Management, Business, and Financial Occupations.</v>
      </c>
    </row>
    <row r="11" spans="1:9" x14ac:dyDescent="0.35">
      <c r="A11" t="s">
        <v>48</v>
      </c>
      <c r="B11" t="s">
        <v>9</v>
      </c>
      <c r="C11">
        <v>1.3908</v>
      </c>
      <c r="D11">
        <v>1.141</v>
      </c>
      <c r="E11">
        <v>1.6406000000000001</v>
      </c>
      <c r="F11">
        <v>1.0976999999999999</v>
      </c>
      <c r="G11">
        <v>0.97809999999999997</v>
      </c>
      <c r="H11">
        <v>1.2174</v>
      </c>
      <c r="I11" t="str">
        <f t="shared" si="0"/>
        <v>In Jul, absenteeism was not significantly higher than expected among workers in Management, Business, and Financial Occupations.</v>
      </c>
    </row>
    <row r="12" spans="1:9" x14ac:dyDescent="0.35">
      <c r="A12" t="s">
        <v>48</v>
      </c>
      <c r="B12" t="s">
        <v>10</v>
      </c>
      <c r="C12">
        <v>1.1685000000000001</v>
      </c>
      <c r="D12">
        <v>0.87119999999999997</v>
      </c>
      <c r="E12">
        <v>1.4658</v>
      </c>
      <c r="F12">
        <v>1.0148999999999999</v>
      </c>
      <c r="G12">
        <v>0.86760000000000004</v>
      </c>
      <c r="H12">
        <v>1.1621999999999999</v>
      </c>
      <c r="I12" t="str">
        <f t="shared" si="0"/>
        <v>In Aug, absenteeism was not significantly higher than expected among workers in Management, Business, and Financial Occupations.</v>
      </c>
    </row>
    <row r="13" spans="1:9" x14ac:dyDescent="0.35">
      <c r="A13" t="s">
        <v>48</v>
      </c>
      <c r="B13" t="s">
        <v>11</v>
      </c>
      <c r="C13">
        <v>0.84909999999999997</v>
      </c>
      <c r="D13">
        <v>0.53900000000000003</v>
      </c>
      <c r="E13">
        <v>1.1592</v>
      </c>
      <c r="F13">
        <v>1.2098</v>
      </c>
      <c r="G13">
        <v>1.1395</v>
      </c>
      <c r="H13">
        <v>1.2801</v>
      </c>
      <c r="I13" t="str">
        <f t="shared" si="0"/>
        <v>In Sep, absenteeism was not significantly higher than expected among workers in Management, Business, and Financial Occupations.</v>
      </c>
    </row>
    <row r="14" spans="1:9" x14ac:dyDescent="0.35">
      <c r="A14" t="s">
        <v>49</v>
      </c>
      <c r="B14" t="s">
        <v>0</v>
      </c>
      <c r="C14">
        <v>1.7367999999999999</v>
      </c>
      <c r="D14">
        <v>1.5498000000000001</v>
      </c>
      <c r="E14">
        <v>1.9237</v>
      </c>
      <c r="F14">
        <v>1.8028999999999999</v>
      </c>
      <c r="G14">
        <v>1.6471</v>
      </c>
      <c r="H14">
        <v>1.9585999999999999</v>
      </c>
      <c r="I14" t="str">
        <f t="shared" ref="I14:I70"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5">
      <c r="A15" t="s">
        <v>49</v>
      </c>
      <c r="B15" t="s">
        <v>1</v>
      </c>
      <c r="C15">
        <v>1.8161</v>
      </c>
      <c r="D15">
        <v>1.5689</v>
      </c>
      <c r="E15">
        <v>2.0632999999999999</v>
      </c>
      <c r="F15">
        <v>1.6728000000000001</v>
      </c>
      <c r="G15">
        <v>1.5720000000000001</v>
      </c>
      <c r="H15">
        <v>1.7735000000000001</v>
      </c>
      <c r="I15" t="str">
        <f t="shared" si="1"/>
        <v>In Nov, absenteeism was not significantly higher than expected among workers in Professional and Related Occupations.</v>
      </c>
    </row>
    <row r="16" spans="1:9" x14ac:dyDescent="0.35">
      <c r="A16" t="s">
        <v>49</v>
      </c>
      <c r="B16" t="s">
        <v>2</v>
      </c>
      <c r="C16">
        <v>2.1004</v>
      </c>
      <c r="D16">
        <v>1.7950999999999999</v>
      </c>
      <c r="E16">
        <v>2.4056999999999999</v>
      </c>
      <c r="F16">
        <v>2.2658</v>
      </c>
      <c r="G16">
        <v>2.1276000000000002</v>
      </c>
      <c r="H16">
        <v>2.4041000000000001</v>
      </c>
      <c r="I16" t="str">
        <f t="shared" si="1"/>
        <v>In Dec, absenteeism was not significantly higher than expected among workers in Professional and Related Occupations.</v>
      </c>
    </row>
    <row r="17" spans="1:9" x14ac:dyDescent="0.35">
      <c r="A17" t="s">
        <v>49</v>
      </c>
      <c r="B17" t="s">
        <v>3</v>
      </c>
      <c r="C17">
        <v>2.3018000000000001</v>
      </c>
      <c r="D17">
        <v>2.0190999999999999</v>
      </c>
      <c r="E17">
        <v>2.5844999999999998</v>
      </c>
      <c r="F17">
        <v>2.4066000000000001</v>
      </c>
      <c r="G17">
        <v>2.2471999999999999</v>
      </c>
      <c r="H17">
        <v>2.5659999999999998</v>
      </c>
      <c r="I17" t="str">
        <f t="shared" si="1"/>
        <v>In Jan, absenteeism was not significantly higher than expected among workers in Professional and Related Occupations.</v>
      </c>
    </row>
    <row r="18" spans="1:9" x14ac:dyDescent="0.35">
      <c r="A18" t="s">
        <v>49</v>
      </c>
      <c r="B18" t="s">
        <v>4</v>
      </c>
      <c r="C18">
        <v>2.2639</v>
      </c>
      <c r="D18">
        <v>1.9339999999999999</v>
      </c>
      <c r="E18">
        <v>2.5937999999999999</v>
      </c>
      <c r="F18">
        <v>2.5068999999999999</v>
      </c>
      <c r="G18">
        <v>2.3481000000000001</v>
      </c>
      <c r="H18">
        <v>2.6657000000000002</v>
      </c>
      <c r="I18" t="str">
        <f t="shared" si="1"/>
        <v>In Feb, absenteeism was not significantly higher than expected among workers in Professional and Related Occupations.</v>
      </c>
    </row>
    <row r="19" spans="1:9" x14ac:dyDescent="0.35">
      <c r="A19" t="s">
        <v>49</v>
      </c>
      <c r="B19" t="s">
        <v>5</v>
      </c>
      <c r="C19">
        <v>2.1454</v>
      </c>
      <c r="D19">
        <v>1.8546</v>
      </c>
      <c r="E19">
        <v>2.4361000000000002</v>
      </c>
      <c r="F19">
        <v>2.1238000000000001</v>
      </c>
      <c r="G19">
        <v>2.0145</v>
      </c>
      <c r="H19">
        <v>2.2330000000000001</v>
      </c>
      <c r="I19" t="str">
        <f t="shared" si="1"/>
        <v>In Mar, absenteeism was not significantly higher than expected among workers in Professional and Related Occupations.</v>
      </c>
    </row>
    <row r="20" spans="1:9" x14ac:dyDescent="0.35">
      <c r="A20" t="s">
        <v>49</v>
      </c>
      <c r="B20" t="s">
        <v>6</v>
      </c>
      <c r="C20">
        <v>1.7216</v>
      </c>
      <c r="D20">
        <v>1.4593</v>
      </c>
      <c r="E20">
        <v>1.9839</v>
      </c>
      <c r="F20">
        <v>1.8214999999999999</v>
      </c>
      <c r="G20">
        <v>1.7121999999999999</v>
      </c>
      <c r="H20">
        <v>1.9309000000000001</v>
      </c>
      <c r="I20" t="str">
        <f t="shared" si="1"/>
        <v>In Apr, absenteeism was not significantly higher than expected among workers in Professional and Related Occupations.</v>
      </c>
    </row>
    <row r="21" spans="1:9" x14ac:dyDescent="0.35">
      <c r="A21" t="s">
        <v>49</v>
      </c>
      <c r="B21" t="s">
        <v>7</v>
      </c>
      <c r="C21">
        <v>1.2040999999999999</v>
      </c>
      <c r="D21">
        <v>0.93369999999999997</v>
      </c>
      <c r="E21">
        <v>1.4744999999999999</v>
      </c>
      <c r="F21">
        <v>1.6674</v>
      </c>
      <c r="G21">
        <v>1.5811999999999999</v>
      </c>
      <c r="H21">
        <v>1.7536</v>
      </c>
      <c r="I21" t="str">
        <f t="shared" si="1"/>
        <v>In May, absenteeism was not significantly higher than expected among workers in Professional and Related Occupations.</v>
      </c>
    </row>
    <row r="22" spans="1:9" x14ac:dyDescent="0.35">
      <c r="A22" t="s">
        <v>49</v>
      </c>
      <c r="B22" t="s">
        <v>8</v>
      </c>
      <c r="C22">
        <v>1.0652999999999999</v>
      </c>
      <c r="D22">
        <v>0.78710000000000002</v>
      </c>
      <c r="E22">
        <v>1.3435999999999999</v>
      </c>
      <c r="F22">
        <v>1.4737</v>
      </c>
      <c r="G22">
        <v>1.3641000000000001</v>
      </c>
      <c r="H22">
        <v>1.5832999999999999</v>
      </c>
      <c r="I22" t="str">
        <f t="shared" si="1"/>
        <v>In Jun, absenteeism was not significantly higher than expected among workers in Professional and Related Occupations.</v>
      </c>
    </row>
    <row r="23" spans="1:9" x14ac:dyDescent="0.35">
      <c r="A23" t="s">
        <v>49</v>
      </c>
      <c r="B23" t="s">
        <v>9</v>
      </c>
      <c r="C23">
        <v>1.3927</v>
      </c>
      <c r="D23">
        <v>1.1021000000000001</v>
      </c>
      <c r="E23">
        <v>1.6832</v>
      </c>
      <c r="F23">
        <v>1.2170000000000001</v>
      </c>
      <c r="G23">
        <v>1.1135999999999999</v>
      </c>
      <c r="H23">
        <v>1.3205</v>
      </c>
      <c r="I23" t="str">
        <f t="shared" si="1"/>
        <v>In Jul, absenteeism was not significantly higher than expected among workers in Professional and Related Occupations.</v>
      </c>
    </row>
    <row r="24" spans="1:9" x14ac:dyDescent="0.35">
      <c r="A24" t="s">
        <v>49</v>
      </c>
      <c r="B24" t="s">
        <v>10</v>
      </c>
      <c r="C24">
        <v>1.1856</v>
      </c>
      <c r="D24">
        <v>0.9153</v>
      </c>
      <c r="E24">
        <v>1.4558</v>
      </c>
      <c r="F24">
        <v>1.2413000000000001</v>
      </c>
      <c r="G24">
        <v>1.1251</v>
      </c>
      <c r="H24">
        <v>1.3573999999999999</v>
      </c>
      <c r="I24" t="str">
        <f t="shared" si="1"/>
        <v>In Aug, absenteeism was not significantly higher than expected among workers in Professional and Related Occupations.</v>
      </c>
    </row>
    <row r="25" spans="1:9" x14ac:dyDescent="0.35">
      <c r="A25" t="s">
        <v>49</v>
      </c>
      <c r="B25" t="s">
        <v>11</v>
      </c>
      <c r="C25">
        <v>1.0108999999999999</v>
      </c>
      <c r="D25">
        <v>0.80020000000000002</v>
      </c>
      <c r="E25">
        <v>1.2216</v>
      </c>
      <c r="F25">
        <v>1.5307999999999999</v>
      </c>
      <c r="G25">
        <v>1.3837999999999999</v>
      </c>
      <c r="H25">
        <v>1.6777</v>
      </c>
      <c r="I25" t="str">
        <f t="shared" si="1"/>
        <v>In Sep, absenteeism was not significantly higher than expected among workers in Professional and Related Occupations.</v>
      </c>
    </row>
    <row r="26" spans="1:9" x14ac:dyDescent="0.35">
      <c r="A26" t="s">
        <v>50</v>
      </c>
      <c r="B26" t="s">
        <v>0</v>
      </c>
      <c r="C26">
        <v>2.2039</v>
      </c>
      <c r="D26">
        <v>1.8125</v>
      </c>
      <c r="E26">
        <v>2.5952000000000002</v>
      </c>
      <c r="F26">
        <v>2.2584</v>
      </c>
      <c r="G26">
        <v>2.0920000000000001</v>
      </c>
      <c r="H26">
        <v>2.4247000000000001</v>
      </c>
      <c r="I26" t="str">
        <f t="shared" si="1"/>
        <v>In Oct, absenteeism was not significantly higher than expected among workers in Service Occupations.</v>
      </c>
    </row>
    <row r="27" spans="1:9" x14ac:dyDescent="0.35">
      <c r="A27" t="s">
        <v>50</v>
      </c>
      <c r="B27" t="s">
        <v>1</v>
      </c>
      <c r="C27">
        <v>2.0529000000000002</v>
      </c>
      <c r="D27">
        <v>1.7009000000000001</v>
      </c>
      <c r="E27">
        <v>2.4047999999999998</v>
      </c>
      <c r="F27">
        <v>2.2734999999999999</v>
      </c>
      <c r="G27">
        <v>2.0823</v>
      </c>
      <c r="H27">
        <v>2.4647000000000001</v>
      </c>
      <c r="I27" t="str">
        <f t="shared" si="1"/>
        <v>In Nov, absenteeism was not significantly higher than expected among workers in Service Occupations.</v>
      </c>
    </row>
    <row r="28" spans="1:9" x14ac:dyDescent="0.35">
      <c r="A28" t="s">
        <v>50</v>
      </c>
      <c r="B28" t="s">
        <v>2</v>
      </c>
      <c r="C28">
        <v>2.5409000000000002</v>
      </c>
      <c r="D28">
        <v>2.1259000000000001</v>
      </c>
      <c r="E28">
        <v>2.9559000000000002</v>
      </c>
      <c r="F28">
        <v>3.0028000000000001</v>
      </c>
      <c r="G28">
        <v>2.7645</v>
      </c>
      <c r="H28">
        <v>3.2410000000000001</v>
      </c>
      <c r="I28" t="str">
        <f t="shared" si="1"/>
        <v>In Dec, absenteeism was not significantly higher than expected among workers in Service Occupations.</v>
      </c>
    </row>
    <row r="29" spans="1:9" x14ac:dyDescent="0.35">
      <c r="A29" t="s">
        <v>50</v>
      </c>
      <c r="B29" t="s">
        <v>3</v>
      </c>
      <c r="C29">
        <v>3.0091000000000001</v>
      </c>
      <c r="D29">
        <v>2.3273999999999999</v>
      </c>
      <c r="E29">
        <v>3.6909000000000001</v>
      </c>
      <c r="F29">
        <v>3.0964</v>
      </c>
      <c r="G29">
        <v>2.8978000000000002</v>
      </c>
      <c r="H29">
        <v>3.2949999999999999</v>
      </c>
      <c r="I29" t="str">
        <f t="shared" si="1"/>
        <v>In Jan, absenteeism was not significantly higher than expected among workers in Service Occupations.</v>
      </c>
    </row>
    <row r="30" spans="1:9" x14ac:dyDescent="0.35">
      <c r="A30" t="s">
        <v>50</v>
      </c>
      <c r="B30" t="s">
        <v>4</v>
      </c>
      <c r="C30">
        <v>2.8635999999999999</v>
      </c>
      <c r="D30">
        <v>2.2726000000000002</v>
      </c>
      <c r="E30">
        <v>3.4546000000000001</v>
      </c>
      <c r="F30">
        <v>2.8843000000000001</v>
      </c>
      <c r="G30">
        <v>2.694</v>
      </c>
      <c r="H30">
        <v>3.0746000000000002</v>
      </c>
      <c r="I30" t="str">
        <f t="shared" si="1"/>
        <v>In Feb, absenteeism was not significantly higher than expected among workers in Service Occupations.</v>
      </c>
    </row>
    <row r="31" spans="1:9" x14ac:dyDescent="0.35">
      <c r="A31" t="s">
        <v>50</v>
      </c>
      <c r="B31" t="s">
        <v>5</v>
      </c>
      <c r="C31">
        <v>2.9397000000000002</v>
      </c>
      <c r="D31">
        <v>2.5022000000000002</v>
      </c>
      <c r="E31">
        <v>3.3772000000000002</v>
      </c>
      <c r="F31">
        <v>2.7122999999999999</v>
      </c>
      <c r="G31">
        <v>2.5508999999999999</v>
      </c>
      <c r="H31">
        <v>2.8736999999999999</v>
      </c>
      <c r="I31" t="str">
        <f t="shared" si="1"/>
        <v>In Mar, absenteeism was not significantly higher than expected among workers in Service Occupations.</v>
      </c>
    </row>
    <row r="32" spans="1:9" x14ac:dyDescent="0.35">
      <c r="A32" t="s">
        <v>50</v>
      </c>
      <c r="B32" t="s">
        <v>6</v>
      </c>
      <c r="C32">
        <v>3.6110000000000002</v>
      </c>
      <c r="D32">
        <v>2.7077</v>
      </c>
      <c r="E32">
        <v>4.5144000000000002</v>
      </c>
      <c r="F32">
        <v>2.3249</v>
      </c>
      <c r="G32">
        <v>2.1566999999999998</v>
      </c>
      <c r="H32">
        <v>2.4929999999999999</v>
      </c>
      <c r="I32" t="str">
        <f t="shared" si="1"/>
        <v>In Apr, absenteeism was significantly higher than expected among workers in Service Occupations.</v>
      </c>
    </row>
    <row r="33" spans="1:9" x14ac:dyDescent="0.35">
      <c r="A33" t="s">
        <v>50</v>
      </c>
      <c r="B33" t="s">
        <v>7</v>
      </c>
      <c r="C33">
        <v>2.7391000000000001</v>
      </c>
      <c r="D33">
        <v>1.9742999999999999</v>
      </c>
      <c r="E33">
        <v>3.504</v>
      </c>
      <c r="F33">
        <v>2.2238000000000002</v>
      </c>
      <c r="G33">
        <v>2.0552000000000001</v>
      </c>
      <c r="H33">
        <v>2.3923999999999999</v>
      </c>
      <c r="I33" t="str">
        <f t="shared" si="1"/>
        <v>In May, absenteeism was not significantly higher than expected among workers in Service Occupations.</v>
      </c>
    </row>
    <row r="34" spans="1:9" x14ac:dyDescent="0.35">
      <c r="A34" t="s">
        <v>50</v>
      </c>
      <c r="B34" t="s">
        <v>8</v>
      </c>
      <c r="C34">
        <v>2.3614999999999999</v>
      </c>
      <c r="D34">
        <v>1.8007</v>
      </c>
      <c r="E34">
        <v>2.9222000000000001</v>
      </c>
      <c r="F34">
        <v>1.9507000000000001</v>
      </c>
      <c r="G34">
        <v>1.8122</v>
      </c>
      <c r="H34">
        <v>2.0891000000000002</v>
      </c>
      <c r="I34" t="str">
        <f t="shared" si="1"/>
        <v>In Jun, absenteeism was not significantly higher than expected among workers in Service Occupations.</v>
      </c>
    </row>
    <row r="35" spans="1:9" x14ac:dyDescent="0.35">
      <c r="A35" t="s">
        <v>50</v>
      </c>
      <c r="B35" t="s">
        <v>9</v>
      </c>
      <c r="C35">
        <v>3.1802999999999999</v>
      </c>
      <c r="D35">
        <v>2.6206999999999998</v>
      </c>
      <c r="E35">
        <v>3.7399</v>
      </c>
      <c r="F35">
        <v>1.8992</v>
      </c>
      <c r="G35">
        <v>1.712</v>
      </c>
      <c r="H35">
        <v>2.0863</v>
      </c>
      <c r="I35" t="str">
        <f t="shared" si="1"/>
        <v>In Jul, absenteeism was significantly higher than expected among workers in Service Occupations.</v>
      </c>
    </row>
    <row r="36" spans="1:9" x14ac:dyDescent="0.35">
      <c r="A36" t="s">
        <v>50</v>
      </c>
      <c r="B36" t="s">
        <v>10</v>
      </c>
      <c r="C36">
        <v>2.7242000000000002</v>
      </c>
      <c r="D36">
        <v>2.2078000000000002</v>
      </c>
      <c r="E36">
        <v>3.2406000000000001</v>
      </c>
      <c r="F36">
        <v>1.9751000000000001</v>
      </c>
      <c r="G36">
        <v>1.8183</v>
      </c>
      <c r="H36">
        <v>2.1320000000000001</v>
      </c>
      <c r="I36" t="str">
        <f t="shared" si="1"/>
        <v>In Aug, absenteeism was significantly higher than expected among workers in Service Occupations.</v>
      </c>
    </row>
    <row r="37" spans="1:9" x14ac:dyDescent="0.35">
      <c r="A37" t="s">
        <v>50</v>
      </c>
      <c r="B37" t="s">
        <v>11</v>
      </c>
      <c r="C37">
        <v>2.0207999999999999</v>
      </c>
      <c r="D37">
        <v>1.6089</v>
      </c>
      <c r="E37">
        <v>2.4325999999999999</v>
      </c>
      <c r="F37">
        <v>2.2206000000000001</v>
      </c>
      <c r="G37">
        <v>2.0493000000000001</v>
      </c>
      <c r="H37">
        <v>2.3919999999999999</v>
      </c>
      <c r="I37" t="str">
        <f t="shared" si="1"/>
        <v>In Sep, absenteeism was not significantly higher than expected among workers in Service Occupations.</v>
      </c>
    </row>
    <row r="38" spans="1:9" x14ac:dyDescent="0.35">
      <c r="A38" t="s">
        <v>51</v>
      </c>
      <c r="B38" t="s">
        <v>0</v>
      </c>
      <c r="C38">
        <v>1.6955</v>
      </c>
      <c r="D38">
        <v>1.2842</v>
      </c>
      <c r="E38">
        <v>2.1067999999999998</v>
      </c>
      <c r="F38">
        <v>1.4752000000000001</v>
      </c>
      <c r="G38">
        <v>1.3091999999999999</v>
      </c>
      <c r="H38">
        <v>1.6412</v>
      </c>
      <c r="I38" t="str">
        <f t="shared" si="1"/>
        <v>In Oct, absenteeism was not significantly higher than expected among workers in Sales and Related Occupations.</v>
      </c>
    </row>
    <row r="39" spans="1:9" x14ac:dyDescent="0.35">
      <c r="A39" t="s">
        <v>51</v>
      </c>
      <c r="B39" t="s">
        <v>1</v>
      </c>
      <c r="C39">
        <v>2.1433</v>
      </c>
      <c r="D39">
        <v>1.6024</v>
      </c>
      <c r="E39">
        <v>2.6842000000000001</v>
      </c>
      <c r="F39">
        <v>1.5407999999999999</v>
      </c>
      <c r="G39">
        <v>1.3767</v>
      </c>
      <c r="H39">
        <v>1.7049000000000001</v>
      </c>
      <c r="I39" t="str">
        <f t="shared" si="1"/>
        <v>In Nov, absenteeism was not significantly higher than expected among workers in Sales and Related Occupations.</v>
      </c>
    </row>
    <row r="40" spans="1:9" x14ac:dyDescent="0.35">
      <c r="A40" t="s">
        <v>51</v>
      </c>
      <c r="B40" t="s">
        <v>2</v>
      </c>
      <c r="C40">
        <v>2.0390999999999999</v>
      </c>
      <c r="D40">
        <v>1.4789000000000001</v>
      </c>
      <c r="E40">
        <v>2.5992999999999999</v>
      </c>
      <c r="F40">
        <v>2.0743</v>
      </c>
      <c r="G40">
        <v>1.8676999999999999</v>
      </c>
      <c r="H40">
        <v>2.2808999999999999</v>
      </c>
      <c r="I40" t="str">
        <f t="shared" si="1"/>
        <v>In Dec, absenteeism was not significantly higher than expected among workers in Sales and Related Occupations.</v>
      </c>
    </row>
    <row r="41" spans="1:9" x14ac:dyDescent="0.35">
      <c r="A41" t="s">
        <v>51</v>
      </c>
      <c r="B41" t="s">
        <v>3</v>
      </c>
      <c r="C41">
        <v>2.0396999999999998</v>
      </c>
      <c r="D41">
        <v>1.5699000000000001</v>
      </c>
      <c r="E41">
        <v>2.5093999999999999</v>
      </c>
      <c r="F41">
        <v>2.2031999999999998</v>
      </c>
      <c r="G41">
        <v>2.0299</v>
      </c>
      <c r="H41">
        <v>2.3765000000000001</v>
      </c>
      <c r="I41" t="str">
        <f t="shared" si="1"/>
        <v>In Jan, absenteeism was not significantly higher than expected among workers in Sales and Related Occupations.</v>
      </c>
    </row>
    <row r="42" spans="1:9" x14ac:dyDescent="0.35">
      <c r="A42" t="s">
        <v>51</v>
      </c>
      <c r="B42" t="s">
        <v>4</v>
      </c>
      <c r="C42">
        <v>2.3064</v>
      </c>
      <c r="D42">
        <v>1.5399</v>
      </c>
      <c r="E42">
        <v>3.0728</v>
      </c>
      <c r="F42">
        <v>1.8385</v>
      </c>
      <c r="G42">
        <v>1.6539999999999999</v>
      </c>
      <c r="H42">
        <v>2.0230999999999999</v>
      </c>
      <c r="I42" t="str">
        <f t="shared" si="1"/>
        <v>In Feb, absenteeism was not significantly higher than expected among workers in Sales and Related Occupations.</v>
      </c>
    </row>
    <row r="43" spans="1:9" x14ac:dyDescent="0.35">
      <c r="A43" t="s">
        <v>51</v>
      </c>
      <c r="B43" t="s">
        <v>5</v>
      </c>
      <c r="C43">
        <v>2.1356999999999999</v>
      </c>
      <c r="D43">
        <v>1.6842999999999999</v>
      </c>
      <c r="E43">
        <v>2.5871</v>
      </c>
      <c r="F43">
        <v>1.9213</v>
      </c>
      <c r="G43">
        <v>1.6655</v>
      </c>
      <c r="H43">
        <v>2.177</v>
      </c>
      <c r="I43" t="str">
        <f t="shared" si="1"/>
        <v>In Mar, absenteeism was not significantly higher than expected among workers in Sales and Related Occupations.</v>
      </c>
    </row>
    <row r="44" spans="1:9" x14ac:dyDescent="0.35">
      <c r="A44" t="s">
        <v>51</v>
      </c>
      <c r="B44" t="s">
        <v>6</v>
      </c>
      <c r="C44">
        <v>2.1154000000000002</v>
      </c>
      <c r="D44">
        <v>1.6084000000000001</v>
      </c>
      <c r="E44">
        <v>2.6225000000000001</v>
      </c>
      <c r="F44">
        <v>1.6225000000000001</v>
      </c>
      <c r="G44">
        <v>1.4142999999999999</v>
      </c>
      <c r="H44">
        <v>1.8308</v>
      </c>
      <c r="I44" t="str">
        <f t="shared" si="1"/>
        <v>In Apr, absenteeism was not significantly higher than expected among workers in Sales and Related Occupations.</v>
      </c>
    </row>
    <row r="45" spans="1:9" x14ac:dyDescent="0.35">
      <c r="A45" t="s">
        <v>51</v>
      </c>
      <c r="B45" t="s">
        <v>7</v>
      </c>
      <c r="C45">
        <v>2.2456999999999998</v>
      </c>
      <c r="D45">
        <v>1.6156999999999999</v>
      </c>
      <c r="E45">
        <v>2.8755999999999999</v>
      </c>
      <c r="F45">
        <v>1.4907999999999999</v>
      </c>
      <c r="G45">
        <v>1.3092999999999999</v>
      </c>
      <c r="H45">
        <v>1.6722999999999999</v>
      </c>
      <c r="I45" t="str">
        <f t="shared" si="1"/>
        <v>In May, absenteeism was not significantly higher than expected among workers in Sales and Related Occupations.</v>
      </c>
    </row>
    <row r="46" spans="1:9" x14ac:dyDescent="0.35">
      <c r="A46" t="s">
        <v>51</v>
      </c>
      <c r="B46" t="s">
        <v>8</v>
      </c>
      <c r="C46">
        <v>1.8</v>
      </c>
      <c r="D46">
        <v>1.0190999999999999</v>
      </c>
      <c r="E46">
        <v>2.581</v>
      </c>
      <c r="F46">
        <v>1.4394</v>
      </c>
      <c r="G46">
        <v>1.2786</v>
      </c>
      <c r="H46">
        <v>1.6002000000000001</v>
      </c>
      <c r="I46" t="str">
        <f t="shared" si="1"/>
        <v>In Jun, absenteeism was not significantly higher than expected among workers in Sales and Related Occupations.</v>
      </c>
    </row>
    <row r="47" spans="1:9" x14ac:dyDescent="0.35">
      <c r="A47" t="s">
        <v>51</v>
      </c>
      <c r="B47" t="s">
        <v>9</v>
      </c>
      <c r="C47">
        <v>2.9022000000000001</v>
      </c>
      <c r="D47">
        <v>2.2351999999999999</v>
      </c>
      <c r="E47">
        <v>3.5691999999999999</v>
      </c>
      <c r="F47">
        <v>1.2878000000000001</v>
      </c>
      <c r="G47">
        <v>1.0915999999999999</v>
      </c>
      <c r="H47">
        <v>1.4841</v>
      </c>
      <c r="I47" t="str">
        <f t="shared" si="1"/>
        <v>In Jul, absenteeism was significantly higher than expected among workers in Sales and Related Occupations.</v>
      </c>
    </row>
    <row r="48" spans="1:9" x14ac:dyDescent="0.35">
      <c r="A48" t="s">
        <v>51</v>
      </c>
      <c r="B48" t="s">
        <v>10</v>
      </c>
      <c r="C48">
        <v>1.9192</v>
      </c>
      <c r="D48">
        <v>1.4084000000000001</v>
      </c>
      <c r="E48">
        <v>2.4300000000000002</v>
      </c>
      <c r="F48">
        <v>1.2845</v>
      </c>
      <c r="G48">
        <v>1.1216999999999999</v>
      </c>
      <c r="H48">
        <v>1.4473</v>
      </c>
      <c r="I48" t="str">
        <f t="shared" si="1"/>
        <v>In Aug, absenteeism was not significantly higher than expected among workers in Sales and Related Occupations.</v>
      </c>
    </row>
    <row r="49" spans="1:9" x14ac:dyDescent="0.35">
      <c r="A49" t="s">
        <v>51</v>
      </c>
      <c r="B49" t="s">
        <v>11</v>
      </c>
      <c r="C49">
        <v>1.3775999999999999</v>
      </c>
      <c r="D49">
        <v>1.0219</v>
      </c>
      <c r="E49">
        <v>1.7332000000000001</v>
      </c>
      <c r="F49">
        <v>1.6140000000000001</v>
      </c>
      <c r="G49">
        <v>1.46</v>
      </c>
      <c r="H49">
        <v>1.7681</v>
      </c>
      <c r="I49" t="str">
        <f t="shared" si="1"/>
        <v>In Sep, absenteeism was not significantly higher than expected among workers in Sales and Related Occupations.</v>
      </c>
    </row>
    <row r="50" spans="1:9" x14ac:dyDescent="0.35">
      <c r="A50" t="s">
        <v>52</v>
      </c>
      <c r="B50" t="s">
        <v>0</v>
      </c>
      <c r="C50">
        <v>2.5663999999999998</v>
      </c>
      <c r="D50">
        <v>2.0811999999999999</v>
      </c>
      <c r="E50">
        <v>3.0514999999999999</v>
      </c>
      <c r="F50">
        <v>2.1152000000000002</v>
      </c>
      <c r="G50">
        <v>1.9248000000000001</v>
      </c>
      <c r="H50">
        <v>2.3056000000000001</v>
      </c>
      <c r="I50" t="str">
        <f t="shared" si="1"/>
        <v>In Oct, absenteeism was not significantly higher than expected among workers in Office and Administrative Support Occupations.</v>
      </c>
    </row>
    <row r="51" spans="1:9" x14ac:dyDescent="0.35">
      <c r="A51" t="s">
        <v>52</v>
      </c>
      <c r="B51" t="s">
        <v>1</v>
      </c>
      <c r="C51">
        <v>2.3976999999999999</v>
      </c>
      <c r="D51">
        <v>2.0804</v>
      </c>
      <c r="E51">
        <v>2.7149999999999999</v>
      </c>
      <c r="F51">
        <v>2.3693</v>
      </c>
      <c r="G51">
        <v>2.1145</v>
      </c>
      <c r="H51">
        <v>2.6240999999999999</v>
      </c>
      <c r="I51" t="str">
        <f t="shared" si="1"/>
        <v>In Nov, absenteeism was not significantly higher than expected among workers in Office and Administrative Support Occupations.</v>
      </c>
    </row>
    <row r="52" spans="1:9" x14ac:dyDescent="0.35">
      <c r="A52" t="s">
        <v>52</v>
      </c>
      <c r="B52" t="s">
        <v>2</v>
      </c>
      <c r="C52">
        <v>2.6981999999999999</v>
      </c>
      <c r="D52">
        <v>2.2669999999999999</v>
      </c>
      <c r="E52">
        <v>3.1293000000000002</v>
      </c>
      <c r="F52">
        <v>2.8077000000000001</v>
      </c>
      <c r="G52">
        <v>2.5933999999999999</v>
      </c>
      <c r="H52">
        <v>3.0219</v>
      </c>
      <c r="I52" t="str">
        <f t="shared" si="1"/>
        <v>In Dec, absenteeism was not significantly higher than expected among workers in Office and Administrative Support Occupations.</v>
      </c>
    </row>
    <row r="53" spans="1:9" x14ac:dyDescent="0.35">
      <c r="A53" t="s">
        <v>52</v>
      </c>
      <c r="B53" t="s">
        <v>3</v>
      </c>
      <c r="C53">
        <v>2.9535999999999998</v>
      </c>
      <c r="D53">
        <v>2.2387000000000001</v>
      </c>
      <c r="E53">
        <v>3.6686000000000001</v>
      </c>
      <c r="F53">
        <v>3.1154000000000002</v>
      </c>
      <c r="G53">
        <v>2.8887</v>
      </c>
      <c r="H53">
        <v>3.3420999999999998</v>
      </c>
      <c r="I53" t="str">
        <f t="shared" si="1"/>
        <v>In Jan, absenteeism was not significantly higher than expected among workers in Office and Administrative Support Occupations.</v>
      </c>
    </row>
    <row r="54" spans="1:9" x14ac:dyDescent="0.35">
      <c r="A54" t="s">
        <v>52</v>
      </c>
      <c r="B54" t="s">
        <v>4</v>
      </c>
      <c r="C54">
        <v>2.5011000000000001</v>
      </c>
      <c r="D54">
        <v>2.073</v>
      </c>
      <c r="E54">
        <v>2.9293</v>
      </c>
      <c r="F54">
        <v>3.0705</v>
      </c>
      <c r="G54">
        <v>2.8033999999999999</v>
      </c>
      <c r="H54">
        <v>3.3374999999999999</v>
      </c>
      <c r="I54" t="str">
        <f t="shared" si="1"/>
        <v>In Feb, absenteeism was not significantly higher than expected among workers in Office and Administrative Support Occupations.</v>
      </c>
    </row>
    <row r="55" spans="1:9" x14ac:dyDescent="0.35">
      <c r="A55" t="s">
        <v>52</v>
      </c>
      <c r="B55" t="s">
        <v>5</v>
      </c>
      <c r="C55">
        <v>3.0087000000000002</v>
      </c>
      <c r="D55">
        <v>2.4742999999999999</v>
      </c>
      <c r="E55">
        <v>3.5432000000000001</v>
      </c>
      <c r="F55">
        <v>2.9845000000000002</v>
      </c>
      <c r="G55">
        <v>2.7766000000000002</v>
      </c>
      <c r="H55">
        <v>3.1924000000000001</v>
      </c>
      <c r="I55" t="str">
        <f t="shared" si="1"/>
        <v>In Mar, absenteeism was not significantly higher than expected among workers in Office and Administrative Support Occupations.</v>
      </c>
    </row>
    <row r="56" spans="1:9" x14ac:dyDescent="0.35">
      <c r="A56" t="s">
        <v>52</v>
      </c>
      <c r="B56" t="s">
        <v>6</v>
      </c>
      <c r="C56">
        <v>2.4735999999999998</v>
      </c>
      <c r="D56">
        <v>1.8152999999999999</v>
      </c>
      <c r="E56">
        <v>3.1318999999999999</v>
      </c>
      <c r="F56">
        <v>2.2789999999999999</v>
      </c>
      <c r="G56">
        <v>2.0840999999999998</v>
      </c>
      <c r="H56">
        <v>2.4739</v>
      </c>
      <c r="I56" t="str">
        <f t="shared" si="1"/>
        <v>In Apr, absenteeism was not significantly higher than expected among workers in Office and Administrative Support Occupations.</v>
      </c>
    </row>
    <row r="57" spans="1:9" x14ac:dyDescent="0.35">
      <c r="A57" t="s">
        <v>52</v>
      </c>
      <c r="B57" t="s">
        <v>7</v>
      </c>
      <c r="C57">
        <v>2.1480999999999999</v>
      </c>
      <c r="D57">
        <v>1.5906</v>
      </c>
      <c r="E57">
        <v>2.7056</v>
      </c>
      <c r="F57">
        <v>2.3969999999999998</v>
      </c>
      <c r="G57">
        <v>2.1930999999999998</v>
      </c>
      <c r="H57">
        <v>2.6008</v>
      </c>
      <c r="I57" t="str">
        <f t="shared" si="1"/>
        <v>In May, absenteeism was not significantly higher than expected among workers in Office and Administrative Support Occupations.</v>
      </c>
    </row>
    <row r="58" spans="1:9" x14ac:dyDescent="0.35">
      <c r="A58" t="s">
        <v>52</v>
      </c>
      <c r="B58" t="s">
        <v>8</v>
      </c>
      <c r="C58">
        <v>1.3149999999999999</v>
      </c>
      <c r="D58">
        <v>0.77500000000000002</v>
      </c>
      <c r="E58">
        <v>1.8549</v>
      </c>
      <c r="F58">
        <v>2.1585999999999999</v>
      </c>
      <c r="G58">
        <v>1.9674</v>
      </c>
      <c r="H58">
        <v>2.3498000000000001</v>
      </c>
      <c r="I58" t="str">
        <f t="shared" si="1"/>
        <v>In Jun, absenteeism was not significantly higher than expected among workers in Office and Administrative Support Occupations.</v>
      </c>
    </row>
    <row r="59" spans="1:9" x14ac:dyDescent="0.35">
      <c r="A59" t="s">
        <v>52</v>
      </c>
      <c r="B59" t="s">
        <v>9</v>
      </c>
      <c r="C59">
        <v>2.3668</v>
      </c>
      <c r="D59">
        <v>1.8183</v>
      </c>
      <c r="E59">
        <v>2.9152999999999998</v>
      </c>
      <c r="F59">
        <v>1.823</v>
      </c>
      <c r="G59">
        <v>1.6232</v>
      </c>
      <c r="H59">
        <v>2.0228000000000002</v>
      </c>
      <c r="I59" t="str">
        <f t="shared" si="1"/>
        <v>In Jul, absenteeism was not significantly higher than expected among workers in Office and Administrative Support Occupations.</v>
      </c>
    </row>
    <row r="60" spans="1:9" x14ac:dyDescent="0.35">
      <c r="A60" t="s">
        <v>52</v>
      </c>
      <c r="B60" t="s">
        <v>10</v>
      </c>
      <c r="C60">
        <v>2.3338000000000001</v>
      </c>
      <c r="D60">
        <v>1.7011000000000001</v>
      </c>
      <c r="E60">
        <v>2.9664999999999999</v>
      </c>
      <c r="F60">
        <v>2.1328999999999998</v>
      </c>
      <c r="G60">
        <v>1.9281999999999999</v>
      </c>
      <c r="H60">
        <v>2.3376999999999999</v>
      </c>
      <c r="I60" t="str">
        <f t="shared" si="1"/>
        <v>In Aug, absenteeism was not significantly higher than expected among workers in Office and Administrative Support Occupations.</v>
      </c>
    </row>
    <row r="61" spans="1:9" x14ac:dyDescent="0.35">
      <c r="A61" t="s">
        <v>52</v>
      </c>
      <c r="B61" t="s">
        <v>11</v>
      </c>
      <c r="C61">
        <v>1.4245000000000001</v>
      </c>
      <c r="D61">
        <v>0.97060000000000002</v>
      </c>
      <c r="E61">
        <v>1.8784000000000001</v>
      </c>
      <c r="F61">
        <v>2.2172999999999998</v>
      </c>
      <c r="G61">
        <v>1.9986999999999999</v>
      </c>
      <c r="H61">
        <v>2.4359000000000002</v>
      </c>
      <c r="I61" t="str">
        <f t="shared" si="1"/>
        <v>In Sep, absenteeism was not significantly higher than expected among workers in Office and Administrative Support Occupations.</v>
      </c>
    </row>
    <row r="62" spans="1:9" x14ac:dyDescent="0.35">
      <c r="A62" t="s">
        <v>53</v>
      </c>
      <c r="B62" t="s">
        <v>0</v>
      </c>
      <c r="C62">
        <v>1.1463000000000001</v>
      </c>
      <c r="D62">
        <v>0</v>
      </c>
      <c r="E62">
        <v>2.4138000000000002</v>
      </c>
      <c r="F62">
        <v>1.7236</v>
      </c>
      <c r="G62">
        <v>0.87790000000000001</v>
      </c>
      <c r="H62">
        <v>2.5693000000000001</v>
      </c>
      <c r="I62" t="str">
        <f t="shared" si="1"/>
        <v>In Oct, absenteeism was not significantly higher than expected among workers in Farming, Fishing, and Forestry Occupations.</v>
      </c>
    </row>
    <row r="63" spans="1:9" x14ac:dyDescent="0.35">
      <c r="A63" t="s">
        <v>53</v>
      </c>
      <c r="B63" t="s">
        <v>1</v>
      </c>
      <c r="C63">
        <v>1.4145000000000001</v>
      </c>
      <c r="D63">
        <v>0</v>
      </c>
      <c r="E63">
        <v>3.4676</v>
      </c>
      <c r="F63">
        <v>1.4202999999999999</v>
      </c>
      <c r="G63">
        <v>1.0387999999999999</v>
      </c>
      <c r="H63">
        <v>1.8019000000000001</v>
      </c>
      <c r="I63" t="str">
        <f t="shared" si="1"/>
        <v>In Nov, absenteeism was not significantly higher than expected among workers in Farming, Fishing, and Forestry Occupations.</v>
      </c>
    </row>
    <row r="64" spans="1:9" x14ac:dyDescent="0.35">
      <c r="A64" t="s">
        <v>53</v>
      </c>
      <c r="B64" t="s">
        <v>2</v>
      </c>
      <c r="C64">
        <v>1.6444000000000001</v>
      </c>
      <c r="D64">
        <v>0.13009999999999999</v>
      </c>
      <c r="E64">
        <v>3.1587000000000001</v>
      </c>
      <c r="F64">
        <v>1.5739000000000001</v>
      </c>
      <c r="G64">
        <v>0.91559999999999997</v>
      </c>
      <c r="H64">
        <v>2.2322000000000002</v>
      </c>
      <c r="I64" t="str">
        <f t="shared" si="1"/>
        <v>In Dec, absenteeism was not significantly higher than expected among workers in Farming, Fishing, and Forestry Occupations.</v>
      </c>
    </row>
    <row r="65" spans="1:9" x14ac:dyDescent="0.35">
      <c r="A65" t="s">
        <v>53</v>
      </c>
      <c r="B65" t="s">
        <v>3</v>
      </c>
      <c r="C65">
        <v>4.1779000000000002</v>
      </c>
      <c r="D65">
        <v>2.1185999999999998</v>
      </c>
      <c r="E65">
        <v>6.2373000000000003</v>
      </c>
      <c r="F65">
        <v>2.6221000000000001</v>
      </c>
      <c r="G65">
        <v>1.6268</v>
      </c>
      <c r="H65">
        <v>3.6175000000000002</v>
      </c>
      <c r="I65" t="str">
        <f t="shared" si="1"/>
        <v>In Jan, absenteeism was not significantly higher than expected among workers in Farming, Fishing, and Forestry Occupations.</v>
      </c>
    </row>
    <row r="66" spans="1:9" x14ac:dyDescent="0.35">
      <c r="A66" t="s">
        <v>53</v>
      </c>
      <c r="B66" t="s">
        <v>4</v>
      </c>
      <c r="C66">
        <v>3.7048999999999999</v>
      </c>
      <c r="D66">
        <v>0.92889999999999995</v>
      </c>
      <c r="E66">
        <v>6.4808000000000003</v>
      </c>
      <c r="F66">
        <v>3.0851000000000002</v>
      </c>
      <c r="G66">
        <v>2.3083999999999998</v>
      </c>
      <c r="H66">
        <v>3.8618000000000001</v>
      </c>
      <c r="I66" t="str">
        <f t="shared" si="1"/>
        <v>In Feb, absenteeism was not significantly higher than expected among workers in Farming, Fishing, and Forestry Occupations.</v>
      </c>
    </row>
    <row r="67" spans="1:9" x14ac:dyDescent="0.35">
      <c r="A67" t="s">
        <v>53</v>
      </c>
      <c r="B67" t="s">
        <v>5</v>
      </c>
      <c r="C67">
        <v>2.641</v>
      </c>
      <c r="D67">
        <v>0</v>
      </c>
      <c r="E67">
        <v>5.4240000000000004</v>
      </c>
      <c r="F67">
        <v>1.7548999999999999</v>
      </c>
      <c r="G67">
        <v>1.0804</v>
      </c>
      <c r="H67">
        <v>2.4293999999999998</v>
      </c>
      <c r="I67" t="str">
        <f t="shared" si="1"/>
        <v>In Mar, absenteeism was not significantly higher than expected among workers in Farming, Fishing, and Forestry Occupations.</v>
      </c>
    </row>
    <row r="68" spans="1:9" x14ac:dyDescent="0.35">
      <c r="A68" t="s">
        <v>53</v>
      </c>
      <c r="B68" t="s">
        <v>6</v>
      </c>
      <c r="C68">
        <v>2.6099000000000001</v>
      </c>
      <c r="D68">
        <v>0</v>
      </c>
      <c r="E68">
        <v>6.452</v>
      </c>
      <c r="F68">
        <v>2.0310999999999999</v>
      </c>
      <c r="G68">
        <v>0.98</v>
      </c>
      <c r="H68">
        <v>3.0821999999999998</v>
      </c>
      <c r="I68" t="str">
        <f t="shared" si="1"/>
        <v>In Apr, absenteeism was not significantly higher than expected among workers in Farming, Fishing, and Forestry Occupations.</v>
      </c>
    </row>
    <row r="69" spans="1:9" x14ac:dyDescent="0.35">
      <c r="A69" t="s">
        <v>53</v>
      </c>
      <c r="B69" t="s">
        <v>7</v>
      </c>
      <c r="C69">
        <v>0.56330000000000002</v>
      </c>
      <c r="D69">
        <v>0</v>
      </c>
      <c r="E69">
        <v>1.3344</v>
      </c>
      <c r="F69">
        <v>1.8454999999999999</v>
      </c>
      <c r="G69">
        <v>0.83799999999999997</v>
      </c>
      <c r="H69">
        <v>2.8530000000000002</v>
      </c>
      <c r="I69" t="str">
        <f t="shared" si="1"/>
        <v>In May, absenteeism was not significantly higher than expected among workers in Farming, Fishing, and Forestry Occupations.</v>
      </c>
    </row>
    <row r="70" spans="1:9" x14ac:dyDescent="0.35">
      <c r="A70" t="s">
        <v>53</v>
      </c>
      <c r="B70" t="s">
        <v>8</v>
      </c>
      <c r="C70">
        <v>1.6781999999999999</v>
      </c>
      <c r="D70">
        <v>0</v>
      </c>
      <c r="E70">
        <v>4.1969000000000003</v>
      </c>
      <c r="F70">
        <v>1.5949</v>
      </c>
      <c r="G70">
        <v>1.0508999999999999</v>
      </c>
      <c r="H70">
        <v>2.1389999999999998</v>
      </c>
      <c r="I70" t="str">
        <f t="shared" si="1"/>
        <v>In Jun, absenteeism was not significantly higher than expected among workers in Farming, Fishing, and Forestry Occupations.</v>
      </c>
    </row>
    <row r="71" spans="1:9" x14ac:dyDescent="0.35">
      <c r="A71" t="s">
        <v>53</v>
      </c>
      <c r="B71" t="s">
        <v>9</v>
      </c>
      <c r="C71">
        <v>3.0851000000000002</v>
      </c>
      <c r="D71">
        <v>0</v>
      </c>
      <c r="E71">
        <v>6.3456000000000001</v>
      </c>
      <c r="F71">
        <v>1.3285</v>
      </c>
      <c r="G71">
        <v>0.92249999999999999</v>
      </c>
      <c r="H71">
        <v>1.7344999999999999</v>
      </c>
      <c r="I71" t="str">
        <f>IF(D71&gt;H71,"In "&amp;B71&amp;", absenteeism was significantly higher than expected among workers in"&amp;" "&amp;A71&amp;".","In "&amp;B71&amp;", absenteeism was not significantly higher than expected among workers in"&amp;" "&amp;A71&amp;".")</f>
        <v>In Jul, absenteeism was not significantly higher than expected among workers in Farming, Fishing, and Forestry Occupations.</v>
      </c>
    </row>
    <row r="72" spans="1:9" x14ac:dyDescent="0.35">
      <c r="A72" t="s">
        <v>53</v>
      </c>
      <c r="B72" t="s">
        <v>10</v>
      </c>
      <c r="C72">
        <v>1.9015</v>
      </c>
      <c r="D72">
        <v>0.38329999999999997</v>
      </c>
      <c r="E72">
        <v>3.4197000000000002</v>
      </c>
      <c r="F72">
        <v>1.5019</v>
      </c>
      <c r="G72">
        <v>0.97409999999999997</v>
      </c>
      <c r="H72">
        <v>2.0297000000000001</v>
      </c>
      <c r="I72" t="str">
        <f>IF(D72&gt;H72,"In "&amp;B72&amp;", absenteeism was significantly higher than expected among workers in"&amp;" "&amp;A72&amp;".","In "&amp;B72&amp;", absenteeism was not significantly higher than expected among workers in"&amp;" "&amp;A72&amp;".")</f>
        <v>In Aug, absenteeism was not significantly higher than expected among workers in Farming, Fishing, and Forestry Occupations.</v>
      </c>
    </row>
    <row r="73" spans="1:9" x14ac:dyDescent="0.35">
      <c r="A73" t="s">
        <v>53</v>
      </c>
      <c r="B73" t="s">
        <v>11</v>
      </c>
      <c r="C73">
        <v>2.6534</v>
      </c>
      <c r="D73">
        <v>0.5887</v>
      </c>
      <c r="E73">
        <v>4.7180999999999997</v>
      </c>
      <c r="F73">
        <v>1.2271000000000001</v>
      </c>
      <c r="G73">
        <v>0.61670000000000003</v>
      </c>
      <c r="H73">
        <v>1.8374999999999999</v>
      </c>
      <c r="I73" t="str">
        <f>IF(D73&gt;H73,"In "&amp;B73&amp;", absenteeism was significantly higher than expected among workers in"&amp;" "&amp;A73&amp;".","In "&amp;B73&amp;", absenteeism was not significantly higher than expected among workers in"&amp;" "&amp;A73&amp;".")</f>
        <v>In Sep, absenteeism was not significantly higher than expected among workers in Farming, Fishing, and Forestry Occupations.</v>
      </c>
    </row>
    <row r="74" spans="1:9" x14ac:dyDescent="0.35">
      <c r="A74" t="s">
        <v>54</v>
      </c>
      <c r="B74" t="s">
        <v>0</v>
      </c>
      <c r="C74">
        <v>1.4294</v>
      </c>
      <c r="D74">
        <v>0.86309999999999998</v>
      </c>
      <c r="E74">
        <v>1.9956</v>
      </c>
      <c r="F74">
        <v>1.7757000000000001</v>
      </c>
      <c r="G74">
        <v>1.4972000000000001</v>
      </c>
      <c r="H74">
        <v>2.0541999999999998</v>
      </c>
      <c r="I74" t="str">
        <f t="shared" ref="I74:I121"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Construction and Extraction Occupations.</v>
      </c>
    </row>
    <row r="75" spans="1:9" x14ac:dyDescent="0.35">
      <c r="A75" t="s">
        <v>54</v>
      </c>
      <c r="B75" t="s">
        <v>1</v>
      </c>
      <c r="C75">
        <v>1.5943000000000001</v>
      </c>
      <c r="D75">
        <v>0.97060000000000002</v>
      </c>
      <c r="E75">
        <v>2.2179000000000002</v>
      </c>
      <c r="F75">
        <v>1.8626</v>
      </c>
      <c r="G75">
        <v>1.6487000000000001</v>
      </c>
      <c r="H75">
        <v>2.0764999999999998</v>
      </c>
      <c r="I75" t="str">
        <f t="shared" si="2"/>
        <v>In Nov, absenteeism was not significantly higher than expected among workers in Construction and Extraction Occupations.</v>
      </c>
    </row>
    <row r="76" spans="1:9" x14ac:dyDescent="0.35">
      <c r="A76" t="s">
        <v>54</v>
      </c>
      <c r="B76" t="s">
        <v>2</v>
      </c>
      <c r="C76">
        <v>2.2323</v>
      </c>
      <c r="D76">
        <v>1.7237</v>
      </c>
      <c r="E76">
        <v>2.7408999999999999</v>
      </c>
      <c r="F76">
        <v>2.302</v>
      </c>
      <c r="G76">
        <v>2.0566</v>
      </c>
      <c r="H76">
        <v>2.5474000000000001</v>
      </c>
      <c r="I76" t="str">
        <f t="shared" si="2"/>
        <v>In Dec, absenteeism was not significantly higher than expected among workers in Construction and Extraction Occupations.</v>
      </c>
    </row>
    <row r="77" spans="1:9" x14ac:dyDescent="0.35">
      <c r="A77" t="s">
        <v>54</v>
      </c>
      <c r="B77" t="s">
        <v>3</v>
      </c>
      <c r="C77">
        <v>3.0636999999999999</v>
      </c>
      <c r="D77">
        <v>1.9887999999999999</v>
      </c>
      <c r="E77">
        <v>4.1387</v>
      </c>
      <c r="F77">
        <v>2.5952000000000002</v>
      </c>
      <c r="G77">
        <v>2.3012999999999999</v>
      </c>
      <c r="H77">
        <v>2.8891</v>
      </c>
      <c r="I77" t="str">
        <f t="shared" si="2"/>
        <v>In Jan, absenteeism was not significantly higher than expected among workers in Construction and Extraction Occupations.</v>
      </c>
    </row>
    <row r="78" spans="1:9" x14ac:dyDescent="0.35">
      <c r="A78" t="s">
        <v>54</v>
      </c>
      <c r="B78" t="s">
        <v>4</v>
      </c>
      <c r="C78">
        <v>2.4956</v>
      </c>
      <c r="D78">
        <v>1.7430000000000001</v>
      </c>
      <c r="E78">
        <v>3.2481</v>
      </c>
      <c r="F78">
        <v>2.6867000000000001</v>
      </c>
      <c r="G78">
        <v>2.3650000000000002</v>
      </c>
      <c r="H78">
        <v>3.0085000000000002</v>
      </c>
      <c r="I78" t="str">
        <f t="shared" si="2"/>
        <v>In Feb, absenteeism was not significantly higher than expected among workers in Construction and Extraction Occupations.</v>
      </c>
    </row>
    <row r="79" spans="1:9" x14ac:dyDescent="0.35">
      <c r="A79" t="s">
        <v>54</v>
      </c>
      <c r="B79" t="s">
        <v>5</v>
      </c>
      <c r="C79">
        <v>2.2648000000000001</v>
      </c>
      <c r="D79">
        <v>1.4193</v>
      </c>
      <c r="E79">
        <v>3.1103000000000001</v>
      </c>
      <c r="F79">
        <v>2.2677</v>
      </c>
      <c r="G79">
        <v>1.9464999999999999</v>
      </c>
      <c r="H79">
        <v>2.5889000000000002</v>
      </c>
      <c r="I79" t="str">
        <f t="shared" si="2"/>
        <v>In Mar, absenteeism was not significantly higher than expected among workers in Construction and Extraction Occupations.</v>
      </c>
    </row>
    <row r="80" spans="1:9" x14ac:dyDescent="0.35">
      <c r="A80" t="s">
        <v>54</v>
      </c>
      <c r="B80" t="s">
        <v>6</v>
      </c>
      <c r="C80">
        <v>2.9479000000000002</v>
      </c>
      <c r="D80">
        <v>1.8037000000000001</v>
      </c>
      <c r="E80">
        <v>4.0919999999999996</v>
      </c>
      <c r="F80">
        <v>1.9442999999999999</v>
      </c>
      <c r="G80">
        <v>1.7509999999999999</v>
      </c>
      <c r="H80">
        <v>2.1377000000000002</v>
      </c>
      <c r="I80" t="str">
        <f t="shared" si="2"/>
        <v>In Apr, absenteeism was not significantly higher than expected among workers in Construction and Extraction Occupations.</v>
      </c>
    </row>
    <row r="81" spans="1:9" x14ac:dyDescent="0.35">
      <c r="A81" t="s">
        <v>54</v>
      </c>
      <c r="B81" t="s">
        <v>7</v>
      </c>
      <c r="C81">
        <v>1.1234999999999999</v>
      </c>
      <c r="D81">
        <v>0.64980000000000004</v>
      </c>
      <c r="E81">
        <v>1.5972</v>
      </c>
      <c r="F81">
        <v>2.1938</v>
      </c>
      <c r="G81">
        <v>1.8415999999999999</v>
      </c>
      <c r="H81">
        <v>2.5459999999999998</v>
      </c>
      <c r="I81" t="str">
        <f t="shared" si="2"/>
        <v>In May, absenteeism was not significantly higher than expected among workers in Construction and Extraction Occupations.</v>
      </c>
    </row>
    <row r="82" spans="1:9" x14ac:dyDescent="0.35">
      <c r="A82" t="s">
        <v>54</v>
      </c>
      <c r="B82" t="s">
        <v>8</v>
      </c>
      <c r="C82">
        <v>1.6204000000000001</v>
      </c>
      <c r="D82">
        <v>0.82799999999999996</v>
      </c>
      <c r="E82">
        <v>2.4129</v>
      </c>
      <c r="F82">
        <v>1.8676999999999999</v>
      </c>
      <c r="G82">
        <v>1.5255000000000001</v>
      </c>
      <c r="H82">
        <v>2.2099000000000002</v>
      </c>
      <c r="I82" t="str">
        <f t="shared" si="2"/>
        <v>In Jun, absenteeism was not significantly higher than expected among workers in Construction and Extraction Occupations.</v>
      </c>
    </row>
    <row r="83" spans="1:9" x14ac:dyDescent="0.35">
      <c r="A83" t="s">
        <v>54</v>
      </c>
      <c r="B83" t="s">
        <v>9</v>
      </c>
      <c r="C83">
        <v>2.8068</v>
      </c>
      <c r="D83">
        <v>2.0449000000000002</v>
      </c>
      <c r="E83">
        <v>3.5687000000000002</v>
      </c>
      <c r="F83">
        <v>1.6459999999999999</v>
      </c>
      <c r="G83">
        <v>1.4603999999999999</v>
      </c>
      <c r="H83">
        <v>1.8315999999999999</v>
      </c>
      <c r="I83" t="str">
        <f t="shared" si="2"/>
        <v>In Jul, absenteeism was significantly higher than expected among workers in Construction and Extraction Occupations.</v>
      </c>
    </row>
    <row r="84" spans="1:9" x14ac:dyDescent="0.35">
      <c r="A84" t="s">
        <v>54</v>
      </c>
      <c r="B84" t="s">
        <v>10</v>
      </c>
      <c r="C84">
        <v>2.5977999999999999</v>
      </c>
      <c r="D84">
        <v>1.9496</v>
      </c>
      <c r="E84">
        <v>3.2458999999999998</v>
      </c>
      <c r="F84">
        <v>1.7365999999999999</v>
      </c>
      <c r="G84">
        <v>1.4821</v>
      </c>
      <c r="H84">
        <v>1.9910000000000001</v>
      </c>
      <c r="I84" t="str">
        <f t="shared" si="2"/>
        <v>In Aug, absenteeism was not significantly higher than expected among workers in Construction and Extraction Occupations.</v>
      </c>
    </row>
    <row r="85" spans="1:9" x14ac:dyDescent="0.35">
      <c r="A85" t="s">
        <v>54</v>
      </c>
      <c r="B85" t="s">
        <v>11</v>
      </c>
      <c r="C85">
        <v>2.0876999999999999</v>
      </c>
      <c r="D85">
        <v>1.4201999999999999</v>
      </c>
      <c r="E85">
        <v>2.7553000000000001</v>
      </c>
      <c r="F85">
        <v>1.8968</v>
      </c>
      <c r="G85">
        <v>1.7202999999999999</v>
      </c>
      <c r="H85">
        <v>2.0733000000000001</v>
      </c>
      <c r="I85" t="str">
        <f t="shared" si="2"/>
        <v>In Sep, absenteeism was not significantly higher than expected among workers in Construction and Extraction Occupations.</v>
      </c>
    </row>
    <row r="86" spans="1:9" x14ac:dyDescent="0.35">
      <c r="A86" t="s">
        <v>55</v>
      </c>
      <c r="B86" t="s">
        <v>0</v>
      </c>
      <c r="C86">
        <v>2.3534999999999999</v>
      </c>
      <c r="D86">
        <v>1.6133</v>
      </c>
      <c r="E86">
        <v>3.0935999999999999</v>
      </c>
      <c r="F86">
        <v>2.0108000000000001</v>
      </c>
      <c r="G86">
        <v>1.7185999999999999</v>
      </c>
      <c r="H86">
        <v>2.3029999999999999</v>
      </c>
      <c r="I86" t="str">
        <f t="shared" si="2"/>
        <v>In Oct, absenteeism was not significantly higher than expected among workers in Installation, Maintenance, and Repair Occupations.</v>
      </c>
    </row>
    <row r="87" spans="1:9" x14ac:dyDescent="0.35">
      <c r="A87" t="s">
        <v>55</v>
      </c>
      <c r="B87" t="s">
        <v>1</v>
      </c>
      <c r="C87">
        <v>2.4386999999999999</v>
      </c>
      <c r="D87">
        <v>1.6331</v>
      </c>
      <c r="E87">
        <v>3.2443</v>
      </c>
      <c r="F87">
        <v>2.3544</v>
      </c>
      <c r="G87">
        <v>2.0196000000000001</v>
      </c>
      <c r="H87">
        <v>2.6890999999999998</v>
      </c>
      <c r="I87" t="str">
        <f t="shared" si="2"/>
        <v>In Nov, absenteeism was not significantly higher than expected among workers in Installation, Maintenance, and Repair Occupations.</v>
      </c>
    </row>
    <row r="88" spans="1:9" x14ac:dyDescent="0.35">
      <c r="A88" t="s">
        <v>55</v>
      </c>
      <c r="B88" t="s">
        <v>2</v>
      </c>
      <c r="C88">
        <v>1.8856999999999999</v>
      </c>
      <c r="D88">
        <v>1.1852</v>
      </c>
      <c r="E88">
        <v>2.5861999999999998</v>
      </c>
      <c r="F88">
        <v>2.3807</v>
      </c>
      <c r="G88">
        <v>2.0478999999999998</v>
      </c>
      <c r="H88">
        <v>2.7136</v>
      </c>
      <c r="I88" t="str">
        <f t="shared" si="2"/>
        <v>In Dec, absenteeism was not significantly higher than expected among workers in Installation, Maintenance, and Repair Occupations.</v>
      </c>
    </row>
    <row r="89" spans="1:9" x14ac:dyDescent="0.35">
      <c r="A89" t="s">
        <v>55</v>
      </c>
      <c r="B89" t="s">
        <v>3</v>
      </c>
      <c r="C89">
        <v>1.8478000000000001</v>
      </c>
      <c r="D89">
        <v>0.98709999999999998</v>
      </c>
      <c r="E89">
        <v>2.7084999999999999</v>
      </c>
      <c r="F89">
        <v>2.6625000000000001</v>
      </c>
      <c r="G89">
        <v>2.3574000000000002</v>
      </c>
      <c r="H89">
        <v>2.9676999999999998</v>
      </c>
      <c r="I89" t="str">
        <f t="shared" si="2"/>
        <v>In Jan, absenteeism was not significantly higher than expected among workers in Installation, Maintenance, and Repair Occupations.</v>
      </c>
    </row>
    <row r="90" spans="1:9" x14ac:dyDescent="0.35">
      <c r="A90" t="s">
        <v>55</v>
      </c>
      <c r="B90" t="s">
        <v>4</v>
      </c>
      <c r="C90">
        <v>2.7686000000000002</v>
      </c>
      <c r="D90">
        <v>2.0529999999999999</v>
      </c>
      <c r="E90">
        <v>3.4842</v>
      </c>
      <c r="F90">
        <v>2.4542999999999999</v>
      </c>
      <c r="G90">
        <v>2.1011000000000002</v>
      </c>
      <c r="H90">
        <v>2.8075000000000001</v>
      </c>
      <c r="I90" t="str">
        <f t="shared" si="2"/>
        <v>In Feb, absenteeism was not significantly higher than expected among workers in Installation, Maintenance, and Repair Occupations.</v>
      </c>
    </row>
    <row r="91" spans="1:9" x14ac:dyDescent="0.35">
      <c r="A91" t="s">
        <v>55</v>
      </c>
      <c r="B91" t="s">
        <v>5</v>
      </c>
      <c r="C91">
        <v>3.5108999999999999</v>
      </c>
      <c r="D91">
        <v>2.3397999999999999</v>
      </c>
      <c r="E91">
        <v>4.6821000000000002</v>
      </c>
      <c r="F91">
        <v>2.3228</v>
      </c>
      <c r="G91">
        <v>1.9843</v>
      </c>
      <c r="H91">
        <v>2.6614</v>
      </c>
      <c r="I91" t="str">
        <f t="shared" si="2"/>
        <v>In Mar, absenteeism was not significantly higher than expected among workers in Installation, Maintenance, and Repair Occupations.</v>
      </c>
    </row>
    <row r="92" spans="1:9" x14ac:dyDescent="0.35">
      <c r="A92" t="s">
        <v>55</v>
      </c>
      <c r="B92" t="s">
        <v>6</v>
      </c>
      <c r="C92">
        <v>2.0387</v>
      </c>
      <c r="D92">
        <v>1.1805000000000001</v>
      </c>
      <c r="E92">
        <v>2.8969</v>
      </c>
      <c r="F92">
        <v>2.3919999999999999</v>
      </c>
      <c r="G92">
        <v>2.0032000000000001</v>
      </c>
      <c r="H92">
        <v>2.7808999999999999</v>
      </c>
      <c r="I92" t="str">
        <f t="shared" si="2"/>
        <v>In Apr, absenteeism was not significantly higher than expected among workers in Installation, Maintenance, and Repair Occupations.</v>
      </c>
    </row>
    <row r="93" spans="1:9" x14ac:dyDescent="0.35">
      <c r="A93" t="s">
        <v>55</v>
      </c>
      <c r="B93" t="s">
        <v>7</v>
      </c>
      <c r="C93">
        <v>2.7103000000000002</v>
      </c>
      <c r="D93">
        <v>1.7226999999999999</v>
      </c>
      <c r="E93">
        <v>3.6979000000000002</v>
      </c>
      <c r="F93">
        <v>2.0318999999999998</v>
      </c>
      <c r="G93">
        <v>1.6954</v>
      </c>
      <c r="H93">
        <v>2.3685</v>
      </c>
      <c r="I93" t="str">
        <f t="shared" si="2"/>
        <v>In May, absenteeism was not significantly higher than expected among workers in Installation, Maintenance, and Repair Occupations.</v>
      </c>
    </row>
    <row r="94" spans="1:9" x14ac:dyDescent="0.35">
      <c r="A94" t="s">
        <v>55</v>
      </c>
      <c r="B94" t="s">
        <v>8</v>
      </c>
      <c r="C94">
        <v>2.0750000000000002</v>
      </c>
      <c r="D94">
        <v>1.3013999999999999</v>
      </c>
      <c r="E94">
        <v>2.8485</v>
      </c>
      <c r="F94">
        <v>1.6529</v>
      </c>
      <c r="G94">
        <v>1.3072999999999999</v>
      </c>
      <c r="H94">
        <v>1.9985999999999999</v>
      </c>
      <c r="I94" t="str">
        <f t="shared" si="2"/>
        <v>In Jun, absenteeism was not significantly higher than expected among workers in Installation, Maintenance, and Repair Occupations.</v>
      </c>
    </row>
    <row r="95" spans="1:9" x14ac:dyDescent="0.35">
      <c r="A95" t="s">
        <v>55</v>
      </c>
      <c r="B95" t="s">
        <v>9</v>
      </c>
      <c r="C95">
        <v>1.9397</v>
      </c>
      <c r="D95">
        <v>1.2290000000000001</v>
      </c>
      <c r="E95">
        <v>2.6503999999999999</v>
      </c>
      <c r="F95">
        <v>1.6892</v>
      </c>
      <c r="G95">
        <v>1.4228000000000001</v>
      </c>
      <c r="H95">
        <v>1.9557</v>
      </c>
      <c r="I95" t="str">
        <f t="shared" si="2"/>
        <v>In Jul, absenteeism was not significantly higher than expected among workers in Installation, Maintenance, and Repair Occupations.</v>
      </c>
    </row>
    <row r="96" spans="1:9" x14ac:dyDescent="0.35">
      <c r="A96" t="s">
        <v>55</v>
      </c>
      <c r="B96" t="s">
        <v>10</v>
      </c>
      <c r="C96">
        <v>1.9831000000000001</v>
      </c>
      <c r="D96">
        <v>1.3428</v>
      </c>
      <c r="E96">
        <v>2.6234000000000002</v>
      </c>
      <c r="F96">
        <v>1.538</v>
      </c>
      <c r="G96">
        <v>1.3197000000000001</v>
      </c>
      <c r="H96">
        <v>1.7563</v>
      </c>
      <c r="I96" t="str">
        <f t="shared" si="2"/>
        <v>In Aug, absenteeism was not significantly higher than expected among workers in Installation, Maintenance, and Repair Occupations.</v>
      </c>
    </row>
    <row r="97" spans="1:9" x14ac:dyDescent="0.35">
      <c r="A97" t="s">
        <v>55</v>
      </c>
      <c r="B97" t="s">
        <v>11</v>
      </c>
      <c r="C97">
        <v>1.6637</v>
      </c>
      <c r="D97">
        <v>0.86739999999999995</v>
      </c>
      <c r="E97">
        <v>2.46</v>
      </c>
      <c r="F97">
        <v>1.8487</v>
      </c>
      <c r="G97">
        <v>1.5777000000000001</v>
      </c>
      <c r="H97">
        <v>2.1198000000000001</v>
      </c>
      <c r="I97" t="str">
        <f t="shared" si="2"/>
        <v>In Sep, absenteeism was not significantly higher than expected among workers in Installation, Maintenance, and Repair Occupations.</v>
      </c>
    </row>
    <row r="98" spans="1:9" x14ac:dyDescent="0.35">
      <c r="A98" t="s">
        <v>56</v>
      </c>
      <c r="B98" t="s">
        <v>0</v>
      </c>
      <c r="C98">
        <v>2.2119</v>
      </c>
      <c r="D98">
        <v>1.5103</v>
      </c>
      <c r="E98">
        <v>2.9135</v>
      </c>
      <c r="F98">
        <v>2.1383999999999999</v>
      </c>
      <c r="G98">
        <v>1.8868</v>
      </c>
      <c r="H98">
        <v>2.39</v>
      </c>
      <c r="I98" t="str">
        <f t="shared" si="2"/>
        <v>In Oct, absenteeism was not significantly higher than expected among workers in Production Occupations.</v>
      </c>
    </row>
    <row r="99" spans="1:9" x14ac:dyDescent="0.35">
      <c r="A99" t="s">
        <v>56</v>
      </c>
      <c r="B99" t="s">
        <v>1</v>
      </c>
      <c r="C99">
        <v>2.2498</v>
      </c>
      <c r="D99">
        <v>1.6061000000000001</v>
      </c>
      <c r="E99">
        <v>2.8935</v>
      </c>
      <c r="F99">
        <v>2.2134999999999998</v>
      </c>
      <c r="G99">
        <v>1.9736</v>
      </c>
      <c r="H99">
        <v>2.4533</v>
      </c>
      <c r="I99" t="str">
        <f t="shared" si="2"/>
        <v>In Nov, absenteeism was not significantly higher than expected among workers in Production Occupations.</v>
      </c>
    </row>
    <row r="100" spans="1:9" x14ac:dyDescent="0.35">
      <c r="A100" t="s">
        <v>56</v>
      </c>
      <c r="B100" t="s">
        <v>2</v>
      </c>
      <c r="C100">
        <v>2.5386000000000002</v>
      </c>
      <c r="D100">
        <v>2.0042</v>
      </c>
      <c r="E100">
        <v>3.0731000000000002</v>
      </c>
      <c r="F100">
        <v>2.4238</v>
      </c>
      <c r="G100">
        <v>2.1556999999999999</v>
      </c>
      <c r="H100">
        <v>2.6920000000000002</v>
      </c>
      <c r="I100" t="str">
        <f t="shared" si="2"/>
        <v>In Dec, absenteeism was not significantly higher than expected among workers in Production Occupations.</v>
      </c>
    </row>
    <row r="101" spans="1:9" x14ac:dyDescent="0.35">
      <c r="A101" t="s">
        <v>56</v>
      </c>
      <c r="B101" t="s">
        <v>3</v>
      </c>
      <c r="C101">
        <v>2.8439000000000001</v>
      </c>
      <c r="D101">
        <v>2.2671000000000001</v>
      </c>
      <c r="E101">
        <v>3.4207999999999998</v>
      </c>
      <c r="F101">
        <v>2.8929</v>
      </c>
      <c r="G101">
        <v>2.6110000000000002</v>
      </c>
      <c r="H101">
        <v>3.1747999999999998</v>
      </c>
      <c r="I101" t="str">
        <f t="shared" si="2"/>
        <v>In Jan, absenteeism was not significantly higher than expected among workers in Production Occupations.</v>
      </c>
    </row>
    <row r="102" spans="1:9" x14ac:dyDescent="0.35">
      <c r="A102" t="s">
        <v>56</v>
      </c>
      <c r="B102" t="s">
        <v>4</v>
      </c>
      <c r="C102">
        <v>2.6248999999999998</v>
      </c>
      <c r="D102">
        <v>2.1802999999999999</v>
      </c>
      <c r="E102">
        <v>3.0693999999999999</v>
      </c>
      <c r="F102">
        <v>3.1604000000000001</v>
      </c>
      <c r="G102">
        <v>2.927</v>
      </c>
      <c r="H102">
        <v>3.3936999999999999</v>
      </c>
      <c r="I102" t="str">
        <f t="shared" si="2"/>
        <v>In Feb, absenteeism was not significantly higher than expected among workers in Production Occupations.</v>
      </c>
    </row>
    <row r="103" spans="1:9" x14ac:dyDescent="0.35">
      <c r="A103" t="s">
        <v>56</v>
      </c>
      <c r="B103" t="s">
        <v>5</v>
      </c>
      <c r="C103">
        <v>3.4809000000000001</v>
      </c>
      <c r="D103">
        <v>2.5301999999999998</v>
      </c>
      <c r="E103">
        <v>4.4316000000000004</v>
      </c>
      <c r="F103">
        <v>2.7277999999999998</v>
      </c>
      <c r="G103">
        <v>2.4034</v>
      </c>
      <c r="H103">
        <v>3.0522</v>
      </c>
      <c r="I103" t="str">
        <f t="shared" si="2"/>
        <v>In Mar, absenteeism was not significantly higher than expected among workers in Production Occupations.</v>
      </c>
    </row>
    <row r="104" spans="1:9" x14ac:dyDescent="0.35">
      <c r="A104" t="s">
        <v>56</v>
      </c>
      <c r="B104" t="s">
        <v>6</v>
      </c>
      <c r="C104">
        <v>3.7250999999999999</v>
      </c>
      <c r="D104">
        <v>2.7309000000000001</v>
      </c>
      <c r="E104">
        <v>4.7192999999999996</v>
      </c>
      <c r="F104">
        <v>2.3441000000000001</v>
      </c>
      <c r="G104">
        <v>2.0436999999999999</v>
      </c>
      <c r="H104">
        <v>2.6446000000000001</v>
      </c>
      <c r="I104" t="str">
        <f t="shared" si="2"/>
        <v>In Apr, absenteeism was significantly higher than expected among workers in Production Occupations.</v>
      </c>
    </row>
    <row r="105" spans="1:9" x14ac:dyDescent="0.35">
      <c r="A105" t="s">
        <v>56</v>
      </c>
      <c r="B105" t="s">
        <v>7</v>
      </c>
      <c r="C105">
        <v>3.5543</v>
      </c>
      <c r="D105">
        <v>2.3523999999999998</v>
      </c>
      <c r="E105">
        <v>4.7561999999999998</v>
      </c>
      <c r="F105">
        <v>2.3020999999999998</v>
      </c>
      <c r="G105">
        <v>2.0590000000000002</v>
      </c>
      <c r="H105">
        <v>2.5451000000000001</v>
      </c>
      <c r="I105" t="str">
        <f t="shared" si="2"/>
        <v>In May, absenteeism was not significantly higher than expected among workers in Production Occupations.</v>
      </c>
    </row>
    <row r="106" spans="1:9" x14ac:dyDescent="0.35">
      <c r="A106" t="s">
        <v>56</v>
      </c>
      <c r="B106" t="s">
        <v>8</v>
      </c>
      <c r="C106">
        <v>2.9235000000000002</v>
      </c>
      <c r="D106">
        <v>1.9008</v>
      </c>
      <c r="E106">
        <v>3.9462000000000002</v>
      </c>
      <c r="F106">
        <v>2.1417999999999999</v>
      </c>
      <c r="G106">
        <v>1.9039999999999999</v>
      </c>
      <c r="H106">
        <v>2.3795999999999999</v>
      </c>
      <c r="I106" t="str">
        <f t="shared" si="2"/>
        <v>In Jun, absenteeism was not significantly higher than expected among workers in Production Occupations.</v>
      </c>
    </row>
    <row r="107" spans="1:9" x14ac:dyDescent="0.35">
      <c r="A107" t="s">
        <v>56</v>
      </c>
      <c r="B107" t="s">
        <v>9</v>
      </c>
      <c r="C107">
        <v>3.0548999999999999</v>
      </c>
      <c r="D107">
        <v>2.2709999999999999</v>
      </c>
      <c r="E107">
        <v>3.8389000000000002</v>
      </c>
      <c r="F107">
        <v>1.7813000000000001</v>
      </c>
      <c r="G107">
        <v>1.5322</v>
      </c>
      <c r="H107">
        <v>2.0303</v>
      </c>
      <c r="I107" t="str">
        <f t="shared" si="2"/>
        <v>In Jul, absenteeism was significantly higher than expected among workers in Production Occupations.</v>
      </c>
    </row>
    <row r="108" spans="1:9" x14ac:dyDescent="0.35">
      <c r="A108" t="s">
        <v>56</v>
      </c>
      <c r="B108" t="s">
        <v>10</v>
      </c>
      <c r="C108">
        <v>2.9424000000000001</v>
      </c>
      <c r="D108">
        <v>2.0585</v>
      </c>
      <c r="E108">
        <v>3.8262999999999998</v>
      </c>
      <c r="F108">
        <v>2.214</v>
      </c>
      <c r="G108">
        <v>1.9691000000000001</v>
      </c>
      <c r="H108">
        <v>2.4590000000000001</v>
      </c>
      <c r="I108" t="str">
        <f t="shared" si="2"/>
        <v>In Aug, absenteeism was not significantly higher than expected among workers in Production Occupations.</v>
      </c>
    </row>
    <row r="109" spans="1:9" x14ac:dyDescent="0.35">
      <c r="A109" t="s">
        <v>56</v>
      </c>
      <c r="B109" t="s">
        <v>11</v>
      </c>
      <c r="C109">
        <v>2.8910999999999998</v>
      </c>
      <c r="D109">
        <v>2.3936999999999999</v>
      </c>
      <c r="E109">
        <v>3.3885999999999998</v>
      </c>
      <c r="F109">
        <v>2.2286000000000001</v>
      </c>
      <c r="G109">
        <v>1.946</v>
      </c>
      <c r="H109">
        <v>2.5112000000000001</v>
      </c>
      <c r="I109" t="str">
        <f t="shared" si="2"/>
        <v>In Sep, absenteeism was not significantly higher than expected among workers in Production Occupations.</v>
      </c>
    </row>
    <row r="110" spans="1:9" x14ac:dyDescent="0.35">
      <c r="A110" t="s">
        <v>57</v>
      </c>
      <c r="B110" t="s">
        <v>0</v>
      </c>
      <c r="C110">
        <v>2.8500999999999999</v>
      </c>
      <c r="D110">
        <v>2.0527000000000002</v>
      </c>
      <c r="E110">
        <v>3.6475</v>
      </c>
      <c r="F110">
        <v>2.0527000000000002</v>
      </c>
      <c r="G110">
        <v>1.8050999999999999</v>
      </c>
      <c r="H110">
        <v>2.3003</v>
      </c>
      <c r="I110" t="str">
        <f t="shared" si="2"/>
        <v>In Oct, absenteeism was not significantly higher than expected among workers in Transportation and Material Moving Occupations.</v>
      </c>
    </row>
    <row r="111" spans="1:9" x14ac:dyDescent="0.35">
      <c r="A111" t="s">
        <v>57</v>
      </c>
      <c r="B111" t="s">
        <v>1</v>
      </c>
      <c r="C111">
        <v>2.2113</v>
      </c>
      <c r="D111">
        <v>1.4149</v>
      </c>
      <c r="E111">
        <v>3.0076999999999998</v>
      </c>
      <c r="F111">
        <v>2.2427999999999999</v>
      </c>
      <c r="G111">
        <v>1.9308000000000001</v>
      </c>
      <c r="H111">
        <v>2.5548000000000002</v>
      </c>
      <c r="I111" t="str">
        <f t="shared" si="2"/>
        <v>In Nov, absenteeism was not significantly higher than expected among workers in Transportation and Material Moving Occupations.</v>
      </c>
    </row>
    <row r="112" spans="1:9" x14ac:dyDescent="0.35">
      <c r="A112" t="s">
        <v>57</v>
      </c>
      <c r="B112" t="s">
        <v>2</v>
      </c>
      <c r="C112">
        <v>2.9403999999999999</v>
      </c>
      <c r="D112">
        <v>2.3875000000000002</v>
      </c>
      <c r="E112">
        <v>3.4931999999999999</v>
      </c>
      <c r="F112">
        <v>2.6143000000000001</v>
      </c>
      <c r="G112">
        <v>2.2397999999999998</v>
      </c>
      <c r="H112">
        <v>2.9887999999999999</v>
      </c>
      <c r="I112" t="str">
        <f t="shared" si="2"/>
        <v>In Dec, absenteeism was not significantly higher than expected among workers in Transportation and Material Moving Occupations.</v>
      </c>
    </row>
    <row r="113" spans="1:9" x14ac:dyDescent="0.35">
      <c r="A113" t="s">
        <v>57</v>
      </c>
      <c r="B113" t="s">
        <v>3</v>
      </c>
      <c r="C113">
        <v>2.8025000000000002</v>
      </c>
      <c r="D113">
        <v>1.8373999999999999</v>
      </c>
      <c r="E113">
        <v>3.7677</v>
      </c>
      <c r="F113">
        <v>2.7980999999999998</v>
      </c>
      <c r="G113">
        <v>2.5211000000000001</v>
      </c>
      <c r="H113">
        <v>3.0752000000000002</v>
      </c>
      <c r="I113" t="str">
        <f t="shared" si="2"/>
        <v>In Jan, absenteeism was not significantly higher than expected among workers in Transportation and Material Moving Occupations.</v>
      </c>
    </row>
    <row r="114" spans="1:9" x14ac:dyDescent="0.35">
      <c r="A114" t="s">
        <v>57</v>
      </c>
      <c r="B114" t="s">
        <v>4</v>
      </c>
      <c r="C114">
        <v>3.1400999999999999</v>
      </c>
      <c r="D114">
        <v>2.4474</v>
      </c>
      <c r="E114">
        <v>3.8328000000000002</v>
      </c>
      <c r="F114">
        <v>3.1566999999999998</v>
      </c>
      <c r="G114">
        <v>2.7458999999999998</v>
      </c>
      <c r="H114">
        <v>3.5674000000000001</v>
      </c>
      <c r="I114" t="str">
        <f t="shared" si="2"/>
        <v>In Feb, absenteeism was not significantly higher than expected among workers in Transportation and Material Moving Occupations.</v>
      </c>
    </row>
    <row r="115" spans="1:9" x14ac:dyDescent="0.35">
      <c r="A115" t="s">
        <v>57</v>
      </c>
      <c r="B115" t="s">
        <v>5</v>
      </c>
      <c r="C115">
        <v>3.0731000000000002</v>
      </c>
      <c r="D115">
        <v>2.2582</v>
      </c>
      <c r="E115">
        <v>3.8879999999999999</v>
      </c>
      <c r="F115">
        <v>2.3203999999999998</v>
      </c>
      <c r="G115">
        <v>2.0114999999999998</v>
      </c>
      <c r="H115">
        <v>2.6292</v>
      </c>
      <c r="I115" t="str">
        <f t="shared" si="2"/>
        <v>In Mar, absenteeism was not significantly higher than expected among workers in Transportation and Material Moving Occupations.</v>
      </c>
    </row>
    <row r="116" spans="1:9" x14ac:dyDescent="0.35">
      <c r="A116" t="s">
        <v>57</v>
      </c>
      <c r="B116" t="s">
        <v>6</v>
      </c>
      <c r="C116">
        <v>3.613</v>
      </c>
      <c r="D116">
        <v>2.6084999999999998</v>
      </c>
      <c r="E116">
        <v>4.6174999999999997</v>
      </c>
      <c r="F116">
        <v>2.5215999999999998</v>
      </c>
      <c r="G116">
        <v>2.1619000000000002</v>
      </c>
      <c r="H116">
        <v>2.8813</v>
      </c>
      <c r="I116" t="str">
        <f t="shared" si="2"/>
        <v>In Apr, absenteeism was not significantly higher than expected among workers in Transportation and Material Moving Occupations.</v>
      </c>
    </row>
    <row r="117" spans="1:9" x14ac:dyDescent="0.35">
      <c r="A117" t="s">
        <v>57</v>
      </c>
      <c r="B117" t="s">
        <v>7</v>
      </c>
      <c r="C117">
        <v>3.6646999999999998</v>
      </c>
      <c r="D117">
        <v>2.5137999999999998</v>
      </c>
      <c r="E117">
        <v>4.8155999999999999</v>
      </c>
      <c r="F117">
        <v>2.0771999999999999</v>
      </c>
      <c r="G117">
        <v>1.8583000000000001</v>
      </c>
      <c r="H117">
        <v>2.2961</v>
      </c>
      <c r="I117" t="str">
        <f t="shared" si="2"/>
        <v>In May, absenteeism was significantly higher than expected among workers in Transportation and Material Moving Occupations.</v>
      </c>
    </row>
    <row r="118" spans="1:9" x14ac:dyDescent="0.35">
      <c r="A118" t="s">
        <v>57</v>
      </c>
      <c r="B118" t="s">
        <v>8</v>
      </c>
      <c r="C118">
        <v>2.5312999999999999</v>
      </c>
      <c r="D118">
        <v>1.6029</v>
      </c>
      <c r="E118">
        <v>3.4596</v>
      </c>
      <c r="F118">
        <v>2.2130000000000001</v>
      </c>
      <c r="G118">
        <v>1.8358000000000001</v>
      </c>
      <c r="H118">
        <v>2.5901999999999998</v>
      </c>
      <c r="I118" t="str">
        <f t="shared" si="2"/>
        <v>In Jun, absenteeism was not significantly higher than expected among workers in Transportation and Material Moving Occupations.</v>
      </c>
    </row>
    <row r="119" spans="1:9" x14ac:dyDescent="0.35">
      <c r="A119" t="s">
        <v>57</v>
      </c>
      <c r="B119" t="s">
        <v>9</v>
      </c>
      <c r="C119">
        <v>3.1334</v>
      </c>
      <c r="D119">
        <v>2.3809999999999998</v>
      </c>
      <c r="E119">
        <v>3.8856999999999999</v>
      </c>
      <c r="F119">
        <v>1.8348</v>
      </c>
      <c r="G119">
        <v>1.5895999999999999</v>
      </c>
      <c r="H119">
        <v>2.08</v>
      </c>
      <c r="I119" t="str">
        <f t="shared" si="2"/>
        <v>In Jul, absenteeism was significantly higher than expected among workers in Transportation and Material Moving Occupations.</v>
      </c>
    </row>
    <row r="120" spans="1:9" x14ac:dyDescent="0.35">
      <c r="A120" t="s">
        <v>57</v>
      </c>
      <c r="B120" t="s">
        <v>10</v>
      </c>
      <c r="C120">
        <v>2.7770000000000001</v>
      </c>
      <c r="D120">
        <v>2.0819000000000001</v>
      </c>
      <c r="E120">
        <v>3.4722</v>
      </c>
      <c r="F120">
        <v>2.0186000000000002</v>
      </c>
      <c r="G120">
        <v>1.7522</v>
      </c>
      <c r="H120">
        <v>2.2850999999999999</v>
      </c>
      <c r="I120" t="str">
        <f t="shared" si="2"/>
        <v>In Aug, absenteeism was not significantly higher than expected among workers in Transportation and Material Moving Occupations.</v>
      </c>
    </row>
    <row r="121" spans="1:9" x14ac:dyDescent="0.35">
      <c r="A121" t="s">
        <v>57</v>
      </c>
      <c r="B121" t="s">
        <v>11</v>
      </c>
      <c r="C121">
        <v>2.06</v>
      </c>
      <c r="D121">
        <v>1.4709000000000001</v>
      </c>
      <c r="E121">
        <v>2.6490999999999998</v>
      </c>
      <c r="F121">
        <v>1.8641000000000001</v>
      </c>
      <c r="G121">
        <v>1.6704000000000001</v>
      </c>
      <c r="H121">
        <v>2.0577000000000001</v>
      </c>
      <c r="I121" t="str">
        <f t="shared" si="2"/>
        <v>In Sep, absenteeism was not significantly higher than expected among workers in Transportation and Material Moving Occupations.</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30"/>
  <sheetViews>
    <sheetView workbookViewId="0"/>
  </sheetViews>
  <sheetFormatPr defaultRowHeight="14.5" x14ac:dyDescent="0.35"/>
  <sheetData>
    <row r="1" spans="1:16" x14ac:dyDescent="0.35">
      <c r="A1" t="s">
        <v>12</v>
      </c>
      <c r="B1" t="s">
        <v>115</v>
      </c>
      <c r="C1" t="s">
        <v>116</v>
      </c>
      <c r="D1" t="s">
        <v>117</v>
      </c>
      <c r="E1" t="s">
        <v>118</v>
      </c>
      <c r="F1" t="s">
        <v>119</v>
      </c>
      <c r="G1" t="s">
        <v>120</v>
      </c>
      <c r="H1" t="s">
        <v>121</v>
      </c>
      <c r="I1" t="s">
        <v>122</v>
      </c>
      <c r="J1" t="s">
        <v>123</v>
      </c>
      <c r="K1" t="s">
        <v>124</v>
      </c>
      <c r="L1" t="s">
        <v>125</v>
      </c>
      <c r="M1" t="s">
        <v>126</v>
      </c>
      <c r="N1" t="s">
        <v>127</v>
      </c>
      <c r="O1" t="s">
        <v>128</v>
      </c>
      <c r="P1" t="s">
        <v>112</v>
      </c>
    </row>
    <row r="2" spans="1:16" x14ac:dyDescent="0.35">
      <c r="A2" t="s">
        <v>0</v>
      </c>
      <c r="B2">
        <v>1.89</v>
      </c>
      <c r="C2">
        <v>0.92</v>
      </c>
      <c r="D2">
        <v>2.0299999999999998</v>
      </c>
      <c r="E2">
        <v>1.71</v>
      </c>
      <c r="F2">
        <v>1.82</v>
      </c>
      <c r="G2">
        <v>2.17</v>
      </c>
      <c r="H2">
        <v>2.2200000000000002</v>
      </c>
      <c r="I2">
        <v>2.29</v>
      </c>
      <c r="J2">
        <v>1.49</v>
      </c>
      <c r="K2">
        <v>1.3</v>
      </c>
      <c r="L2">
        <v>2.0099999999999998</v>
      </c>
      <c r="M2">
        <v>1.66</v>
      </c>
      <c r="N2">
        <v>2.35</v>
      </c>
      <c r="O2">
        <v>2.85</v>
      </c>
      <c r="P2" t="str">
        <f>"In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Public Administration Industries. Absenteeism in this industry group was higher than that of all occupations combined.</v>
      </c>
    </row>
    <row r="3" spans="1:16" x14ac:dyDescent="0.35">
      <c r="A3" t="s">
        <v>1</v>
      </c>
      <c r="B3">
        <v>1.9</v>
      </c>
      <c r="C3">
        <v>1.23</v>
      </c>
      <c r="D3">
        <v>0.28000000000000003</v>
      </c>
      <c r="E3">
        <v>1.65</v>
      </c>
      <c r="F3">
        <v>1.8</v>
      </c>
      <c r="G3">
        <v>2.2000000000000002</v>
      </c>
      <c r="H3">
        <v>1.7</v>
      </c>
      <c r="I3">
        <v>2.23</v>
      </c>
      <c r="J3">
        <v>1.53</v>
      </c>
      <c r="K3">
        <v>1.51</v>
      </c>
      <c r="L3">
        <v>2.06</v>
      </c>
      <c r="M3">
        <v>2.15</v>
      </c>
      <c r="N3">
        <v>1.92</v>
      </c>
      <c r="O3">
        <v>2.66</v>
      </c>
      <c r="P3" t="str">
        <f t="shared" ref="P3:P13" si="0">"In "&amp;A3&amp;", absenteeism by industry group was highest among workers in "&amp;_xlfn.IFS(C3=MAX(C3:O3),$C$1,D3=MAX(C3:O3),$D$1,E3=MAX(C3:O3),$E$1,F3=MAX(C3:O3),$F$1,G3=MAX(C3:O3),$G$1,H3=MAX(C3:O3),$H$1,I3=MAX(C3:O3),$I$1,J3=MAX(C3:O3),$J$1,K3=MAX(C3:O3),$K$1,L3=MAX(C3:O3),$L$1,M3=MAX(C3:O3),$M$1,N3=MAX(C3:O3),$N$1,O3=MAX(C3:O3),$O$1)&amp;". Absenteeism in this industry group "&amp;IF(MAX(C3:O3)&gt;B3,"was ","was not ")&amp;"higher than that of all occupations combined."</f>
        <v>In Nov, absenteeism by industry group was highest among workers in Public Administration Industries. Absenteeism in this industry group was higher than that of all occupations combined.</v>
      </c>
    </row>
    <row r="4" spans="1:16" x14ac:dyDescent="0.35">
      <c r="A4" t="s">
        <v>2</v>
      </c>
      <c r="B4">
        <v>2.23</v>
      </c>
      <c r="C4">
        <v>1.82</v>
      </c>
      <c r="D4">
        <v>0.88</v>
      </c>
      <c r="E4">
        <v>2.2400000000000002</v>
      </c>
      <c r="F4">
        <v>1.96</v>
      </c>
      <c r="G4">
        <v>2.46</v>
      </c>
      <c r="H4">
        <v>2.4</v>
      </c>
      <c r="I4">
        <v>0.93</v>
      </c>
      <c r="J4">
        <v>1.61</v>
      </c>
      <c r="K4">
        <v>1.85</v>
      </c>
      <c r="L4">
        <v>2.54</v>
      </c>
      <c r="M4">
        <v>2.3199999999999998</v>
      </c>
      <c r="N4">
        <v>1.95</v>
      </c>
      <c r="O4">
        <v>3.52</v>
      </c>
      <c r="P4" t="str">
        <f t="shared" si="0"/>
        <v>In Dec, absenteeism by industry group was highest among workers in Public Administration Industries. Absenteeism in this industry group was higher than that of all occupations combined.</v>
      </c>
    </row>
    <row r="5" spans="1:16" x14ac:dyDescent="0.35">
      <c r="A5" t="s">
        <v>3</v>
      </c>
      <c r="B5">
        <v>2.4300000000000002</v>
      </c>
      <c r="C5">
        <v>3.44</v>
      </c>
      <c r="D5">
        <v>2.4</v>
      </c>
      <c r="E5">
        <v>2.5</v>
      </c>
      <c r="F5">
        <v>2.29</v>
      </c>
      <c r="G5">
        <v>2.31</v>
      </c>
      <c r="H5">
        <v>2.33</v>
      </c>
      <c r="I5">
        <v>1.36</v>
      </c>
      <c r="J5">
        <v>1.99</v>
      </c>
      <c r="K5">
        <v>2.2000000000000002</v>
      </c>
      <c r="L5">
        <v>2.71</v>
      </c>
      <c r="M5">
        <v>2.0699999999999998</v>
      </c>
      <c r="N5">
        <v>2.95</v>
      </c>
      <c r="O5">
        <v>3.13</v>
      </c>
      <c r="P5" t="str">
        <f t="shared" si="0"/>
        <v>In Jan, absenteeism by industry group was highest among workers in Agriculture, Forestry, Fishing and Hunting Industries. Absenteeism in this industry group was higher than that of all occupations combined.</v>
      </c>
    </row>
    <row r="6" spans="1:16" x14ac:dyDescent="0.35">
      <c r="A6" t="s">
        <v>4</v>
      </c>
      <c r="B6">
        <v>2.42</v>
      </c>
      <c r="C6">
        <v>2.86</v>
      </c>
      <c r="D6">
        <v>0.77</v>
      </c>
      <c r="E6">
        <v>2.09</v>
      </c>
      <c r="F6">
        <v>2.15</v>
      </c>
      <c r="G6">
        <v>2.67</v>
      </c>
      <c r="H6">
        <v>3.21</v>
      </c>
      <c r="I6">
        <v>1.72</v>
      </c>
      <c r="J6">
        <v>2.1</v>
      </c>
      <c r="K6">
        <v>1.76</v>
      </c>
      <c r="L6">
        <v>2.62</v>
      </c>
      <c r="M6">
        <v>2.5</v>
      </c>
      <c r="N6">
        <v>2.68</v>
      </c>
      <c r="O6">
        <v>3.21</v>
      </c>
      <c r="P6" t="str">
        <f t="shared" si="0"/>
        <v>In Feb, absenteeism by industry group was highest among workers in Transportation and Utilities Industries. Absenteeism in this industry group was higher than that of all occupations combined.</v>
      </c>
    </row>
    <row r="7" spans="1:16" x14ac:dyDescent="0.35">
      <c r="A7" t="s">
        <v>5</v>
      </c>
      <c r="B7">
        <v>2.4300000000000002</v>
      </c>
      <c r="C7">
        <v>1.83</v>
      </c>
      <c r="D7">
        <v>0.44</v>
      </c>
      <c r="E7">
        <v>2.34</v>
      </c>
      <c r="F7">
        <v>2.64</v>
      </c>
      <c r="G7">
        <v>2.65</v>
      </c>
      <c r="H7">
        <v>2.67</v>
      </c>
      <c r="I7">
        <v>2.68</v>
      </c>
      <c r="J7">
        <v>2.2200000000000002</v>
      </c>
      <c r="K7">
        <v>1.89</v>
      </c>
      <c r="L7">
        <v>2.6</v>
      </c>
      <c r="M7">
        <v>2.19</v>
      </c>
      <c r="N7">
        <v>2.57</v>
      </c>
      <c r="O7">
        <v>2.79</v>
      </c>
      <c r="P7" t="str">
        <f t="shared" si="0"/>
        <v>In Mar, absenteeism by industry group was highest among workers in Public Administration Industries. Absenteeism in this industry group was higher than that of all occupations combined.</v>
      </c>
    </row>
    <row r="8" spans="1:16" x14ac:dyDescent="0.35">
      <c r="A8" t="s">
        <v>6</v>
      </c>
      <c r="B8">
        <v>2.21</v>
      </c>
      <c r="C8">
        <v>2.4300000000000002</v>
      </c>
      <c r="D8">
        <v>2.2000000000000002</v>
      </c>
      <c r="E8">
        <v>2.48</v>
      </c>
      <c r="F8">
        <v>2.2999999999999998</v>
      </c>
      <c r="G8">
        <v>2.52</v>
      </c>
      <c r="H8">
        <v>3.07</v>
      </c>
      <c r="I8">
        <v>2.08</v>
      </c>
      <c r="J8">
        <v>1.28</v>
      </c>
      <c r="K8">
        <v>1.68</v>
      </c>
      <c r="L8">
        <v>2.5499999999999998</v>
      </c>
      <c r="M8">
        <v>2.36</v>
      </c>
      <c r="N8">
        <v>1.24</v>
      </c>
      <c r="O8">
        <v>1.93</v>
      </c>
      <c r="P8" t="str">
        <f t="shared" si="0"/>
        <v>In Apr, absenteeism by industry group was highest among workers in Transportation and Utilities Industries. Absenteeism in this industry group was higher than that of all occupations combined.</v>
      </c>
    </row>
    <row r="9" spans="1:16" x14ac:dyDescent="0.35">
      <c r="A9" t="s">
        <v>7</v>
      </c>
      <c r="B9">
        <v>1.84</v>
      </c>
      <c r="C9">
        <v>0.56999999999999995</v>
      </c>
      <c r="D9">
        <v>1.87</v>
      </c>
      <c r="E9">
        <v>1.46</v>
      </c>
      <c r="F9">
        <v>2.72</v>
      </c>
      <c r="G9">
        <v>2.6</v>
      </c>
      <c r="H9">
        <v>2.63</v>
      </c>
      <c r="I9">
        <v>1.07</v>
      </c>
      <c r="J9">
        <v>0.9</v>
      </c>
      <c r="K9">
        <v>1.19</v>
      </c>
      <c r="L9">
        <v>1.59</v>
      </c>
      <c r="M9">
        <v>2.5499999999999998</v>
      </c>
      <c r="N9">
        <v>2.2999999999999998</v>
      </c>
      <c r="O9">
        <v>1.82</v>
      </c>
      <c r="P9" t="str">
        <f t="shared" si="0"/>
        <v>In May, absenteeism by industry group was highest among workers in Manufacturing Industries. Absenteeism in this industry group was higher than that of all occupations combined.</v>
      </c>
    </row>
    <row r="10" spans="1:16" x14ac:dyDescent="0.35">
      <c r="A10" t="s">
        <v>8</v>
      </c>
      <c r="B10">
        <v>1.6</v>
      </c>
      <c r="C10">
        <v>1.06</v>
      </c>
      <c r="D10">
        <v>1.61</v>
      </c>
      <c r="E10">
        <v>1.42</v>
      </c>
      <c r="F10">
        <v>2.08</v>
      </c>
      <c r="G10">
        <v>2.15</v>
      </c>
      <c r="H10">
        <v>2.1800000000000002</v>
      </c>
      <c r="I10">
        <v>1.2</v>
      </c>
      <c r="J10">
        <v>1.1599999999999999</v>
      </c>
      <c r="K10">
        <v>1.1399999999999999</v>
      </c>
      <c r="L10">
        <v>1.28</v>
      </c>
      <c r="M10">
        <v>1.99</v>
      </c>
      <c r="N10">
        <v>1.92</v>
      </c>
      <c r="O10">
        <v>1.94</v>
      </c>
      <c r="P10" t="str">
        <f t="shared" si="0"/>
        <v>In Jun, absenteeism by industry group was highest among workers in Transportation and Utilities Industries. Absenteeism in this industry group was higher than that of all occupations combined.</v>
      </c>
    </row>
    <row r="11" spans="1:16" x14ac:dyDescent="0.35">
      <c r="A11" t="s">
        <v>9</v>
      </c>
      <c r="B11">
        <v>2.1800000000000002</v>
      </c>
      <c r="C11">
        <v>2.1</v>
      </c>
      <c r="D11">
        <v>2.34</v>
      </c>
      <c r="E11">
        <v>2.2200000000000002</v>
      </c>
      <c r="F11">
        <v>2.19</v>
      </c>
      <c r="G11">
        <v>2.97</v>
      </c>
      <c r="H11">
        <v>2.84</v>
      </c>
      <c r="I11">
        <v>2.15</v>
      </c>
      <c r="J11">
        <v>1.17</v>
      </c>
      <c r="K11">
        <v>1.68</v>
      </c>
      <c r="L11">
        <v>1.88</v>
      </c>
      <c r="M11">
        <v>3.42</v>
      </c>
      <c r="N11">
        <v>2.21</v>
      </c>
      <c r="O11">
        <v>2.1800000000000002</v>
      </c>
      <c r="P11" t="str">
        <f t="shared" si="0"/>
        <v>In Jul, absenteeism by industry group was highest among workers in Leisure and Hospitality Industries. Absenteeism in this industry group was higher than that of all occupations combined.</v>
      </c>
    </row>
    <row r="12" spans="1:16" x14ac:dyDescent="0.35">
      <c r="A12" t="s">
        <v>10</v>
      </c>
      <c r="B12">
        <v>1.88</v>
      </c>
      <c r="C12">
        <v>1.36</v>
      </c>
      <c r="D12">
        <v>2.61</v>
      </c>
      <c r="E12">
        <v>2.29</v>
      </c>
      <c r="F12">
        <v>2.5</v>
      </c>
      <c r="G12">
        <v>2</v>
      </c>
      <c r="H12">
        <v>2.33</v>
      </c>
      <c r="I12">
        <v>0.69</v>
      </c>
      <c r="J12">
        <v>1.34</v>
      </c>
      <c r="K12">
        <v>1.4</v>
      </c>
      <c r="L12">
        <v>1.66</v>
      </c>
      <c r="M12">
        <v>2.73</v>
      </c>
      <c r="N12">
        <v>1.77</v>
      </c>
      <c r="O12">
        <v>1.88</v>
      </c>
      <c r="P12" t="str">
        <f t="shared" si="0"/>
        <v>In Aug, absenteeism by industry group was highest among workers in Leisure and Hospitality Industries. Absenteeism in this industry group was higher than that of all occupations combined.</v>
      </c>
    </row>
    <row r="13" spans="1:16" x14ac:dyDescent="0.35">
      <c r="A13" t="s">
        <v>11</v>
      </c>
      <c r="B13">
        <v>1.47</v>
      </c>
      <c r="C13">
        <v>2.0499999999999998</v>
      </c>
      <c r="D13">
        <v>0.52</v>
      </c>
      <c r="E13">
        <v>1.68</v>
      </c>
      <c r="F13">
        <v>1.91</v>
      </c>
      <c r="G13">
        <v>1.72</v>
      </c>
      <c r="H13">
        <v>1.73</v>
      </c>
      <c r="I13">
        <v>0.7</v>
      </c>
      <c r="J13">
        <v>0.94</v>
      </c>
      <c r="K13">
        <v>0.77</v>
      </c>
      <c r="L13">
        <v>1.5</v>
      </c>
      <c r="M13">
        <v>1.84</v>
      </c>
      <c r="N13">
        <v>1.29</v>
      </c>
      <c r="O13">
        <v>1.6</v>
      </c>
      <c r="P13" s="6" t="str">
        <f t="shared" si="0"/>
        <v>In Sep, absenteeism by industry group was highest among workers in Agriculture, Forestry, Fishing and Hunting Industries. Absenteeism in this industry group was higher than that of all occupations combined.</v>
      </c>
    </row>
    <row r="14" spans="1:16" x14ac:dyDescent="0.35">
      <c r="P14" s="6"/>
    </row>
    <row r="15" spans="1:16" x14ac:dyDescent="0.35">
      <c r="P15" s="6"/>
    </row>
    <row r="16" spans="1:16" x14ac:dyDescent="0.35">
      <c r="P16" s="6"/>
    </row>
    <row r="17" spans="16:16" x14ac:dyDescent="0.35">
      <c r="P17" s="6"/>
    </row>
    <row r="18" spans="16:16" x14ac:dyDescent="0.35">
      <c r="P18" s="6"/>
    </row>
    <row r="19" spans="16:16" x14ac:dyDescent="0.35">
      <c r="P19" s="6"/>
    </row>
    <row r="20" spans="16:16" x14ac:dyDescent="0.35">
      <c r="P20" s="6"/>
    </row>
    <row r="21" spans="16:16" x14ac:dyDescent="0.35">
      <c r="P21" s="6"/>
    </row>
    <row r="22" spans="16:16" x14ac:dyDescent="0.35">
      <c r="P22" s="6"/>
    </row>
    <row r="23" spans="16:16" x14ac:dyDescent="0.35">
      <c r="P23" s="6"/>
    </row>
    <row r="24" spans="16:16" x14ac:dyDescent="0.35">
      <c r="P24" s="6"/>
    </row>
    <row r="25" spans="16:16" x14ac:dyDescent="0.35">
      <c r="P25" s="6"/>
    </row>
    <row r="26" spans="16:16" x14ac:dyDescent="0.35">
      <c r="P26" s="6"/>
    </row>
    <row r="27" spans="16:16" x14ac:dyDescent="0.35">
      <c r="P27" s="6"/>
    </row>
    <row r="28" spans="16:16" x14ac:dyDescent="0.35">
      <c r="P28" s="6"/>
    </row>
    <row r="29" spans="16:16" x14ac:dyDescent="0.35">
      <c r="P29" s="6"/>
    </row>
    <row r="30" spans="16:16" x14ac:dyDescent="0.35">
      <c r="P30" s="6"/>
    </row>
  </sheetData>
  <conditionalFormatting sqref="P13:P14">
    <cfRule type="cellIs" dxfId="83" priority="55" operator="equal">
      <formula>" "</formula>
    </cfRule>
    <cfRule type="cellIs" dxfId="82" priority="56" operator="equal">
      <formula>"W"</formula>
    </cfRule>
    <cfRule type="cellIs" dxfId="81" priority="57" operator="equal">
      <formula>"A"</formula>
    </cfRule>
  </conditionalFormatting>
  <conditionalFormatting sqref="P15">
    <cfRule type="cellIs" dxfId="80" priority="52" operator="equal">
      <formula>" "</formula>
    </cfRule>
    <cfRule type="cellIs" dxfId="79" priority="53" operator="equal">
      <formula>"W"</formula>
    </cfRule>
    <cfRule type="cellIs" dxfId="78" priority="54" operator="equal">
      <formula>"A"</formula>
    </cfRule>
  </conditionalFormatting>
  <conditionalFormatting sqref="P16">
    <cfRule type="cellIs" dxfId="77" priority="49" operator="equal">
      <formula>" "</formula>
    </cfRule>
    <cfRule type="cellIs" dxfId="76" priority="50" operator="equal">
      <formula>"W"</formula>
    </cfRule>
    <cfRule type="cellIs" dxfId="75" priority="51" operator="equal">
      <formula>"A"</formula>
    </cfRule>
  </conditionalFormatting>
  <conditionalFormatting sqref="P17">
    <cfRule type="cellIs" dxfId="74" priority="46" operator="equal">
      <formula>" "</formula>
    </cfRule>
    <cfRule type="cellIs" dxfId="73" priority="47" operator="equal">
      <formula>"W"</formula>
    </cfRule>
    <cfRule type="cellIs" dxfId="72" priority="48" operator="equal">
      <formula>"A"</formula>
    </cfRule>
  </conditionalFormatting>
  <conditionalFormatting sqref="P18">
    <cfRule type="cellIs" dxfId="71" priority="43" operator="equal">
      <formula>" "</formula>
    </cfRule>
    <cfRule type="cellIs" dxfId="70" priority="44" operator="equal">
      <formula>"W"</formula>
    </cfRule>
    <cfRule type="cellIs" dxfId="69" priority="45" operator="equal">
      <formula>"A"</formula>
    </cfRule>
  </conditionalFormatting>
  <conditionalFormatting sqref="P19">
    <cfRule type="cellIs" dxfId="68" priority="40" operator="equal">
      <formula>" "</formula>
    </cfRule>
    <cfRule type="cellIs" dxfId="67" priority="41" operator="equal">
      <formula>"W"</formula>
    </cfRule>
    <cfRule type="cellIs" dxfId="66" priority="42" operator="equal">
      <formula>"A"</formula>
    </cfRule>
  </conditionalFormatting>
  <conditionalFormatting sqref="P20">
    <cfRule type="cellIs" dxfId="65" priority="37" operator="equal">
      <formula>" "</formula>
    </cfRule>
    <cfRule type="cellIs" dxfId="64" priority="38" operator="equal">
      <formula>"W"</formula>
    </cfRule>
    <cfRule type="cellIs" dxfId="63" priority="39" operator="equal">
      <formula>"A"</formula>
    </cfRule>
  </conditionalFormatting>
  <conditionalFormatting sqref="P21">
    <cfRule type="cellIs" dxfId="62" priority="34" operator="equal">
      <formula>" "</formula>
    </cfRule>
    <cfRule type="cellIs" dxfId="61" priority="35" operator="equal">
      <formula>"W"</formula>
    </cfRule>
    <cfRule type="cellIs" dxfId="60" priority="36" operator="equal">
      <formula>"A"</formula>
    </cfRule>
  </conditionalFormatting>
  <conditionalFormatting sqref="P22">
    <cfRule type="cellIs" dxfId="59" priority="28" operator="equal">
      <formula>" "</formula>
    </cfRule>
    <cfRule type="cellIs" dxfId="58" priority="29" operator="equal">
      <formula>"W"</formula>
    </cfRule>
    <cfRule type="cellIs" dxfId="57" priority="30" operator="equal">
      <formula>"A"</formula>
    </cfRule>
  </conditionalFormatting>
  <conditionalFormatting sqref="P23">
    <cfRule type="cellIs" dxfId="56" priority="25" operator="equal">
      <formula>" "</formula>
    </cfRule>
    <cfRule type="cellIs" dxfId="55" priority="26" operator="equal">
      <formula>"W"</formula>
    </cfRule>
    <cfRule type="cellIs" dxfId="54" priority="27" operator="equal">
      <formula>"A"</formula>
    </cfRule>
  </conditionalFormatting>
  <conditionalFormatting sqref="P24">
    <cfRule type="cellIs" dxfId="53" priority="22" operator="equal">
      <formula>" "</formula>
    </cfRule>
    <cfRule type="cellIs" dxfId="52" priority="23" operator="equal">
      <formula>"W"</formula>
    </cfRule>
    <cfRule type="cellIs" dxfId="51" priority="24" operator="equal">
      <formula>"A"</formula>
    </cfRule>
  </conditionalFormatting>
  <conditionalFormatting sqref="P25">
    <cfRule type="cellIs" dxfId="50" priority="19" operator="equal">
      <formula>" "</formula>
    </cfRule>
    <cfRule type="cellIs" dxfId="49" priority="20" operator="equal">
      <formula>"W"</formula>
    </cfRule>
    <cfRule type="cellIs" dxfId="48" priority="21" operator="equal">
      <formula>"A"</formula>
    </cfRule>
  </conditionalFormatting>
  <conditionalFormatting sqref="P26">
    <cfRule type="cellIs" dxfId="47" priority="16" operator="equal">
      <formula>" "</formula>
    </cfRule>
    <cfRule type="cellIs" dxfId="46" priority="17" operator="equal">
      <formula>"W"</formula>
    </cfRule>
    <cfRule type="cellIs" dxfId="45" priority="18" operator="equal">
      <formula>"A"</formula>
    </cfRule>
  </conditionalFormatting>
  <conditionalFormatting sqref="P27">
    <cfRule type="cellIs" dxfId="44" priority="13" operator="equal">
      <formula>" "</formula>
    </cfRule>
    <cfRule type="cellIs" dxfId="43" priority="14" operator="equal">
      <formula>"W"</formula>
    </cfRule>
    <cfRule type="cellIs" dxfId="42" priority="15" operator="equal">
      <formula>"A"</formula>
    </cfRule>
  </conditionalFormatting>
  <conditionalFormatting sqref="P28">
    <cfRule type="cellIs" dxfId="41" priority="10" operator="equal">
      <formula>" "</formula>
    </cfRule>
    <cfRule type="cellIs" dxfId="40" priority="11" operator="equal">
      <formula>"W"</formula>
    </cfRule>
    <cfRule type="cellIs" dxfId="39" priority="12" operator="equal">
      <formula>"A"</formula>
    </cfRule>
  </conditionalFormatting>
  <conditionalFormatting sqref="P29">
    <cfRule type="cellIs" dxfId="38" priority="7" operator="equal">
      <formula>" "</formula>
    </cfRule>
    <cfRule type="cellIs" dxfId="37" priority="8" operator="equal">
      <formula>"W"</formula>
    </cfRule>
    <cfRule type="cellIs" dxfId="36" priority="9" operator="equal">
      <formula>"A"</formula>
    </cfRule>
  </conditionalFormatting>
  <conditionalFormatting sqref="P30">
    <cfRule type="cellIs" dxfId="35" priority="4" operator="equal">
      <formula>" "</formula>
    </cfRule>
    <cfRule type="cellIs" dxfId="34" priority="5" operator="equal">
      <formula>"W"</formula>
    </cfRule>
    <cfRule type="cellIs" dxfId="33" priority="6" operator="equal">
      <formula>"A"</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8"/>
  <sheetViews>
    <sheetView workbookViewId="0"/>
  </sheetViews>
  <sheetFormatPr defaultRowHeight="14.5" x14ac:dyDescent="0.35"/>
  <cols>
    <col min="1" max="1" width="48.54296875" customWidth="1"/>
  </cols>
  <sheetData>
    <row r="1" spans="1:9" x14ac:dyDescent="0.35">
      <c r="A1" t="s">
        <v>129</v>
      </c>
      <c r="B1" t="s">
        <v>12</v>
      </c>
      <c r="C1" t="s">
        <v>17</v>
      </c>
      <c r="D1" t="s">
        <v>18</v>
      </c>
      <c r="E1" t="s">
        <v>19</v>
      </c>
      <c r="F1" t="s">
        <v>20</v>
      </c>
      <c r="G1" t="s">
        <v>21</v>
      </c>
      <c r="H1" t="s">
        <v>22</v>
      </c>
      <c r="I1" t="s">
        <v>112</v>
      </c>
    </row>
    <row r="2" spans="1:9" x14ac:dyDescent="0.35">
      <c r="A2" t="s">
        <v>116</v>
      </c>
      <c r="B2" t="s">
        <v>0</v>
      </c>
      <c r="C2">
        <v>0.92120000000000002</v>
      </c>
      <c r="D2">
        <v>0.1641</v>
      </c>
      <c r="E2">
        <v>1.6782999999999999</v>
      </c>
      <c r="F2">
        <v>1.7957000000000001</v>
      </c>
      <c r="G2">
        <v>1.3741000000000001</v>
      </c>
      <c r="H2">
        <v>2.2172000000000001</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5">
      <c r="A3" t="s">
        <v>116</v>
      </c>
      <c r="B3" t="s">
        <v>1</v>
      </c>
      <c r="C3">
        <v>1.2264999999999999</v>
      </c>
      <c r="D3">
        <v>0.20250000000000001</v>
      </c>
      <c r="E3">
        <v>2.2504</v>
      </c>
      <c r="F3">
        <v>1.7524</v>
      </c>
      <c r="G3">
        <v>1.4032</v>
      </c>
      <c r="H3">
        <v>2.1015000000000001</v>
      </c>
      <c r="I3" t="str">
        <f t="shared" si="0"/>
        <v>In Nov, absenteeism was not significantly higher than expected among workers in Agriculture, Forestry, Fishing and Hunting Industries.</v>
      </c>
    </row>
    <row r="4" spans="1:9" x14ac:dyDescent="0.35">
      <c r="A4" t="s">
        <v>116</v>
      </c>
      <c r="B4" t="s">
        <v>2</v>
      </c>
      <c r="C4">
        <v>1.8220000000000001</v>
      </c>
      <c r="D4">
        <v>1.0549999999999999</v>
      </c>
      <c r="E4">
        <v>2.589</v>
      </c>
      <c r="F4">
        <v>1.9104000000000001</v>
      </c>
      <c r="G4">
        <v>1.3980999999999999</v>
      </c>
      <c r="H4">
        <v>2.4228000000000001</v>
      </c>
      <c r="I4" t="str">
        <f t="shared" si="0"/>
        <v>In Dec, absenteeism was not significantly higher than expected among workers in Agriculture, Forestry, Fishing and Hunting Industries.</v>
      </c>
    </row>
    <row r="5" spans="1:9" x14ac:dyDescent="0.35">
      <c r="A5" t="s">
        <v>116</v>
      </c>
      <c r="B5" t="s">
        <v>3</v>
      </c>
      <c r="C5">
        <v>3.4365999999999999</v>
      </c>
      <c r="D5">
        <v>1.9817</v>
      </c>
      <c r="E5">
        <v>4.8914999999999997</v>
      </c>
      <c r="F5">
        <v>2.1966000000000001</v>
      </c>
      <c r="G5">
        <v>1.6156999999999999</v>
      </c>
      <c r="H5">
        <v>2.7776000000000001</v>
      </c>
      <c r="I5" t="str">
        <f t="shared" si="0"/>
        <v>In Jan, absenteeism was not significantly higher than expected among workers in Agriculture, Forestry, Fishing and Hunting Industries.</v>
      </c>
    </row>
    <row r="6" spans="1:9" x14ac:dyDescent="0.35">
      <c r="A6" t="s">
        <v>116</v>
      </c>
      <c r="B6" t="s">
        <v>4</v>
      </c>
      <c r="C6">
        <v>2.8584000000000001</v>
      </c>
      <c r="D6">
        <v>1.0133000000000001</v>
      </c>
      <c r="E6">
        <v>4.7034000000000002</v>
      </c>
      <c r="F6">
        <v>2.6536</v>
      </c>
      <c r="G6">
        <v>2.1004</v>
      </c>
      <c r="H6">
        <v>3.2067000000000001</v>
      </c>
      <c r="I6" t="str">
        <f t="shared" si="0"/>
        <v>In Feb, absenteeism was not significantly higher than expected among workers in Agriculture, Forestry, Fishing and Hunting Industries.</v>
      </c>
    </row>
    <row r="7" spans="1:9" x14ac:dyDescent="0.35">
      <c r="A7" t="s">
        <v>116</v>
      </c>
      <c r="B7" t="s">
        <v>5</v>
      </c>
      <c r="C7">
        <v>1.8308</v>
      </c>
      <c r="D7">
        <v>0.26690000000000003</v>
      </c>
      <c r="E7">
        <v>3.3948</v>
      </c>
      <c r="F7">
        <v>1.9380999999999999</v>
      </c>
      <c r="G7">
        <v>1.4913000000000001</v>
      </c>
      <c r="H7">
        <v>2.3847999999999998</v>
      </c>
      <c r="I7" t="str">
        <f t="shared" si="0"/>
        <v>In Mar, absenteeism was not significantly higher than expected among workers in Agriculture, Forestry, Fishing and Hunting Industries.</v>
      </c>
    </row>
    <row r="8" spans="1:9" x14ac:dyDescent="0.35">
      <c r="A8" t="s">
        <v>116</v>
      </c>
      <c r="B8" t="s">
        <v>6</v>
      </c>
      <c r="C8">
        <v>2.4274</v>
      </c>
      <c r="D8">
        <v>0.2802</v>
      </c>
      <c r="E8">
        <v>4.5744999999999996</v>
      </c>
      <c r="F8">
        <v>1.7020999999999999</v>
      </c>
      <c r="G8">
        <v>1.2213000000000001</v>
      </c>
      <c r="H8">
        <v>2.1829000000000001</v>
      </c>
      <c r="I8" t="str">
        <f t="shared" si="0"/>
        <v>In Apr, absenteeism was not significantly higher than expected among workers in Agriculture, Forestry, Fishing and Hunting Industries.</v>
      </c>
    </row>
    <row r="9" spans="1:9" x14ac:dyDescent="0.35">
      <c r="A9" t="s">
        <v>116</v>
      </c>
      <c r="B9" t="s">
        <v>7</v>
      </c>
      <c r="C9">
        <v>0.57269999999999999</v>
      </c>
      <c r="D9">
        <v>0</v>
      </c>
      <c r="E9">
        <v>1.1460999999999999</v>
      </c>
      <c r="F9">
        <v>1.5778000000000001</v>
      </c>
      <c r="G9">
        <v>0.99060000000000004</v>
      </c>
      <c r="H9">
        <v>2.1648999999999998</v>
      </c>
      <c r="I9" t="str">
        <f t="shared" si="0"/>
        <v>In May, absenteeism was not significantly higher than expected among workers in Agriculture, Forestry, Fishing and Hunting Industries.</v>
      </c>
    </row>
    <row r="10" spans="1:9" x14ac:dyDescent="0.35">
      <c r="A10" t="s">
        <v>116</v>
      </c>
      <c r="B10" t="s">
        <v>8</v>
      </c>
      <c r="C10">
        <v>1.0647</v>
      </c>
      <c r="D10">
        <v>0.19020000000000001</v>
      </c>
      <c r="E10">
        <v>1.9391</v>
      </c>
      <c r="F10">
        <v>1.4850000000000001</v>
      </c>
      <c r="G10">
        <v>1.0610999999999999</v>
      </c>
      <c r="H10">
        <v>1.9088000000000001</v>
      </c>
      <c r="I10" t="str">
        <f t="shared" si="0"/>
        <v>In Jun, absenteeism was not significantly higher than expected among workers in Agriculture, Forestry, Fishing and Hunting Industries.</v>
      </c>
    </row>
    <row r="11" spans="1:9" x14ac:dyDescent="0.35">
      <c r="A11" t="s">
        <v>116</v>
      </c>
      <c r="B11" t="s">
        <v>9</v>
      </c>
      <c r="C11">
        <v>2.0972</v>
      </c>
      <c r="D11">
        <v>0.50549999999999995</v>
      </c>
      <c r="E11">
        <v>3.6890000000000001</v>
      </c>
      <c r="F11">
        <v>1.2169000000000001</v>
      </c>
      <c r="G11">
        <v>0.9294</v>
      </c>
      <c r="H11">
        <v>1.5044</v>
      </c>
      <c r="I11" t="str">
        <f t="shared" si="0"/>
        <v>In Jul, absenteeism was not significantly higher than expected among workers in Agriculture, Forestry, Fishing and Hunting Industries.</v>
      </c>
    </row>
    <row r="12" spans="1:9" x14ac:dyDescent="0.35">
      <c r="A12" t="s">
        <v>116</v>
      </c>
      <c r="B12" t="s">
        <v>10</v>
      </c>
      <c r="C12">
        <v>1.3584000000000001</v>
      </c>
      <c r="D12">
        <v>0.43919999999999998</v>
      </c>
      <c r="E12">
        <v>2.2776999999999998</v>
      </c>
      <c r="F12">
        <v>1.4650000000000001</v>
      </c>
      <c r="G12">
        <v>1.0262</v>
      </c>
      <c r="H12">
        <v>1.9037999999999999</v>
      </c>
      <c r="I12" t="str">
        <f t="shared" si="0"/>
        <v>In Aug, absenteeism was not significantly higher than expected among workers in Agriculture, Forestry, Fishing and Hunting Industries.</v>
      </c>
    </row>
    <row r="13" spans="1:9" x14ac:dyDescent="0.35">
      <c r="A13" t="s">
        <v>116</v>
      </c>
      <c r="B13" t="s">
        <v>11</v>
      </c>
      <c r="C13">
        <v>2.0507</v>
      </c>
      <c r="D13">
        <v>0.69220000000000004</v>
      </c>
      <c r="E13">
        <v>3.4091999999999998</v>
      </c>
      <c r="F13">
        <v>1.2548999999999999</v>
      </c>
      <c r="G13">
        <v>0.8125</v>
      </c>
      <c r="H13">
        <v>1.6973</v>
      </c>
      <c r="I13" t="str">
        <f t="shared" si="0"/>
        <v>In Sep, absenteeism was not significantly higher than expected among workers in Agriculture, Forestry, Fishing and Hunting Industries.</v>
      </c>
    </row>
    <row r="14" spans="1:9" x14ac:dyDescent="0.35">
      <c r="A14" t="s">
        <v>117</v>
      </c>
      <c r="B14" t="s">
        <v>0</v>
      </c>
      <c r="C14">
        <v>2.0320999999999998</v>
      </c>
      <c r="D14">
        <v>0.64249999999999996</v>
      </c>
      <c r="E14">
        <v>3.4218000000000002</v>
      </c>
      <c r="F14">
        <v>1.5221</v>
      </c>
      <c r="G14">
        <v>1.0774999999999999</v>
      </c>
      <c r="H14">
        <v>1.9668000000000001</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5">
      <c r="A15" t="s">
        <v>117</v>
      </c>
      <c r="B15" t="s">
        <v>1</v>
      </c>
      <c r="C15">
        <v>0.27510000000000001</v>
      </c>
      <c r="D15">
        <v>8.9800000000000005E-2</v>
      </c>
      <c r="E15">
        <v>0.46029999999999999</v>
      </c>
      <c r="F15">
        <v>1.2515000000000001</v>
      </c>
      <c r="G15">
        <v>0.52680000000000005</v>
      </c>
      <c r="H15">
        <v>1.9761</v>
      </c>
      <c r="I15" t="str">
        <f t="shared" si="1"/>
        <v>In Nov, absenteeism was not significantly higher than expected among workers in Mining Industries.</v>
      </c>
    </row>
    <row r="16" spans="1:9" x14ac:dyDescent="0.35">
      <c r="A16" t="s">
        <v>117</v>
      </c>
      <c r="B16" t="s">
        <v>2</v>
      </c>
      <c r="C16">
        <v>0.88429999999999997</v>
      </c>
      <c r="D16">
        <v>0</v>
      </c>
      <c r="E16">
        <v>1.9186000000000001</v>
      </c>
      <c r="F16">
        <v>1.3671</v>
      </c>
      <c r="G16">
        <v>0.73950000000000005</v>
      </c>
      <c r="H16">
        <v>1.9946999999999999</v>
      </c>
      <c r="I16" t="str">
        <f t="shared" si="1"/>
        <v>In Dec, absenteeism was not significantly higher than expected among workers in Mining Industries.</v>
      </c>
    </row>
    <row r="17" spans="1:9" x14ac:dyDescent="0.35">
      <c r="A17" t="s">
        <v>117</v>
      </c>
      <c r="B17" t="s">
        <v>3</v>
      </c>
      <c r="C17">
        <v>2.3988</v>
      </c>
      <c r="D17">
        <v>0.14829999999999999</v>
      </c>
      <c r="E17">
        <v>4.6493000000000002</v>
      </c>
      <c r="F17">
        <v>1.8647</v>
      </c>
      <c r="G17">
        <v>0.89059999999999995</v>
      </c>
      <c r="H17">
        <v>2.8389000000000002</v>
      </c>
      <c r="I17" t="str">
        <f t="shared" si="1"/>
        <v>In Jan, absenteeism was not significantly higher than expected among workers in Mining Industries.</v>
      </c>
    </row>
    <row r="18" spans="1:9" x14ac:dyDescent="0.35">
      <c r="A18" t="s">
        <v>117</v>
      </c>
      <c r="B18" t="s">
        <v>4</v>
      </c>
      <c r="C18">
        <v>0.77390000000000003</v>
      </c>
      <c r="D18">
        <v>0.13669999999999999</v>
      </c>
      <c r="E18">
        <v>1.411</v>
      </c>
      <c r="F18">
        <v>1.5223</v>
      </c>
      <c r="G18">
        <v>0.86519999999999997</v>
      </c>
      <c r="H18">
        <v>2.1795</v>
      </c>
      <c r="I18" t="str">
        <f t="shared" si="1"/>
        <v>In Feb, absenteeism was not significantly higher than expected among workers in Mining Industries.</v>
      </c>
    </row>
    <row r="19" spans="1:9" x14ac:dyDescent="0.35">
      <c r="A19" t="s">
        <v>117</v>
      </c>
      <c r="B19" t="s">
        <v>5</v>
      </c>
      <c r="C19">
        <v>0.44219999999999998</v>
      </c>
      <c r="D19">
        <v>0</v>
      </c>
      <c r="E19">
        <v>0.99250000000000005</v>
      </c>
      <c r="F19">
        <v>1.4507000000000001</v>
      </c>
      <c r="G19">
        <v>0.94820000000000004</v>
      </c>
      <c r="H19">
        <v>1.9531000000000001</v>
      </c>
      <c r="I19" t="str">
        <f t="shared" si="1"/>
        <v>In Mar, absenteeism was not significantly higher than expected among workers in Mining Industries.</v>
      </c>
    </row>
    <row r="20" spans="1:9" x14ac:dyDescent="0.35">
      <c r="A20" t="s">
        <v>117</v>
      </c>
      <c r="B20" t="s">
        <v>6</v>
      </c>
      <c r="C20">
        <v>2.2027999999999999</v>
      </c>
      <c r="D20">
        <v>1.4864999999999999</v>
      </c>
      <c r="E20">
        <v>2.919</v>
      </c>
      <c r="F20">
        <v>1.4375</v>
      </c>
      <c r="G20">
        <v>0.5504</v>
      </c>
      <c r="H20">
        <v>2.3246000000000002</v>
      </c>
      <c r="I20" t="str">
        <f t="shared" si="1"/>
        <v>In Apr, absenteeism was not significantly higher than expected among workers in Mining Industries.</v>
      </c>
    </row>
    <row r="21" spans="1:9" x14ac:dyDescent="0.35">
      <c r="A21" t="s">
        <v>117</v>
      </c>
      <c r="B21" t="s">
        <v>7</v>
      </c>
      <c r="C21">
        <v>1.8713</v>
      </c>
      <c r="D21">
        <v>0</v>
      </c>
      <c r="E21">
        <v>4.0730000000000004</v>
      </c>
      <c r="F21">
        <v>1.1449</v>
      </c>
      <c r="G21">
        <v>0.71189999999999998</v>
      </c>
      <c r="H21">
        <v>1.5778000000000001</v>
      </c>
      <c r="I21" t="str">
        <f t="shared" si="1"/>
        <v>In May, absenteeism was not significantly higher than expected among workers in Mining Industries.</v>
      </c>
    </row>
    <row r="22" spans="1:9" x14ac:dyDescent="0.35">
      <c r="A22" t="s">
        <v>117</v>
      </c>
      <c r="B22" t="s">
        <v>8</v>
      </c>
      <c r="C22">
        <v>1.6117999999999999</v>
      </c>
      <c r="D22">
        <v>0</v>
      </c>
      <c r="E22">
        <v>3.9256000000000002</v>
      </c>
      <c r="F22">
        <v>1.0318000000000001</v>
      </c>
      <c r="G22">
        <v>0.65600000000000003</v>
      </c>
      <c r="H22">
        <v>1.4077</v>
      </c>
      <c r="I22" t="str">
        <f t="shared" si="1"/>
        <v>In Jun, absenteeism was not significantly higher than expected among workers in Mining Industries.</v>
      </c>
    </row>
    <row r="23" spans="1:9" x14ac:dyDescent="0.35">
      <c r="A23" t="s">
        <v>117</v>
      </c>
      <c r="B23" t="s">
        <v>9</v>
      </c>
      <c r="C23">
        <v>2.3399000000000001</v>
      </c>
      <c r="D23">
        <v>0</v>
      </c>
      <c r="E23">
        <v>4.7519999999999998</v>
      </c>
      <c r="F23">
        <v>0.89059999999999995</v>
      </c>
      <c r="G23">
        <v>0.33200000000000002</v>
      </c>
      <c r="H23">
        <v>1.4492</v>
      </c>
      <c r="I23" t="str">
        <f>IF(D23&gt;H23,"In "&amp;B23&amp;", absenteeism was significantly higher than expected among workers in"&amp;" "&amp;A23&amp;".","In "&amp;B23&amp;", absenteeism was not significantly higher than expected among workers in"&amp;" "&amp;A23&amp;".")</f>
        <v>In Jul, absenteeism was not significantly higher than expected among workers in Mining Industries.</v>
      </c>
    </row>
    <row r="24" spans="1:9" x14ac:dyDescent="0.35">
      <c r="A24" t="s">
        <v>117</v>
      </c>
      <c r="B24" t="s">
        <v>10</v>
      </c>
      <c r="C24">
        <v>2.6053000000000002</v>
      </c>
      <c r="D24">
        <v>0</v>
      </c>
      <c r="E24">
        <v>6.0987</v>
      </c>
      <c r="F24">
        <v>1.2175</v>
      </c>
      <c r="G24">
        <v>0.9768</v>
      </c>
      <c r="H24">
        <v>1.4581999999999999</v>
      </c>
      <c r="I24" t="str">
        <f>IF(D24&gt;H24,"In "&amp;B24&amp;", absenteeism was significantly higher than expected among workers in"&amp;" "&amp;A24&amp;".","In "&amp;B24&amp;", absenteeism was not significantly higher than expected among workers in"&amp;" "&amp;A24&amp;".")</f>
        <v>In Aug, absenteeism was not significantly higher than expected among workers in Mining Industries.</v>
      </c>
    </row>
    <row r="25" spans="1:9" x14ac:dyDescent="0.35">
      <c r="A25" t="s">
        <v>117</v>
      </c>
      <c r="B25" t="s">
        <v>11</v>
      </c>
      <c r="C25">
        <v>0.52459999999999996</v>
      </c>
      <c r="D25">
        <v>0</v>
      </c>
      <c r="E25">
        <v>1.3209</v>
      </c>
      <c r="F25">
        <v>1.3798999999999999</v>
      </c>
      <c r="G25">
        <v>0.86709999999999998</v>
      </c>
      <c r="H25">
        <v>1.8928</v>
      </c>
      <c r="I25" t="str">
        <f>IF(D25&gt;H25,"In "&amp;B25&amp;", absenteeism was significantly higher than expected among workers in"&amp;" "&amp;A25&amp;".","In "&amp;B25&amp;", absenteeism was not significantly higher than expected among workers in"&amp;" "&amp;A25&amp;".")</f>
        <v>In Sep, absenteeism was not significantly higher than expected among workers in Mining Industries.</v>
      </c>
    </row>
    <row r="26" spans="1:9" x14ac:dyDescent="0.35">
      <c r="A26" t="s">
        <v>118</v>
      </c>
      <c r="B26" t="s">
        <v>0</v>
      </c>
      <c r="C26">
        <v>1.7111000000000001</v>
      </c>
      <c r="D26">
        <v>1.0175000000000001</v>
      </c>
      <c r="E26">
        <v>2.4047999999999998</v>
      </c>
      <c r="F26">
        <v>1.6994</v>
      </c>
      <c r="G26">
        <v>1.4665999999999999</v>
      </c>
      <c r="H26">
        <v>1.9321999999999999</v>
      </c>
      <c r="I26" t="str">
        <f t="shared" si="1"/>
        <v>In Oct, absenteeism was not significantly higher than expected among workers in Construction Industries.</v>
      </c>
    </row>
    <row r="27" spans="1:9" x14ac:dyDescent="0.35">
      <c r="A27" t="s">
        <v>118</v>
      </c>
      <c r="B27" t="s">
        <v>1</v>
      </c>
      <c r="C27">
        <v>1.6527000000000001</v>
      </c>
      <c r="D27">
        <v>1.1327</v>
      </c>
      <c r="E27">
        <v>2.1726999999999999</v>
      </c>
      <c r="F27">
        <v>1.7316</v>
      </c>
      <c r="G27">
        <v>1.5376000000000001</v>
      </c>
      <c r="H27">
        <v>1.9256</v>
      </c>
      <c r="I27" t="str">
        <f t="shared" si="1"/>
        <v>In Nov, absenteeism was not significantly higher than expected among workers in Construction Industries.</v>
      </c>
    </row>
    <row r="28" spans="1:9" x14ac:dyDescent="0.35">
      <c r="A28" t="s">
        <v>118</v>
      </c>
      <c r="B28" t="s">
        <v>2</v>
      </c>
      <c r="C28">
        <v>2.2397</v>
      </c>
      <c r="D28">
        <v>1.8071999999999999</v>
      </c>
      <c r="E28">
        <v>2.6720999999999999</v>
      </c>
      <c r="F28">
        <v>2.0078999999999998</v>
      </c>
      <c r="G28">
        <v>1.8247</v>
      </c>
      <c r="H28">
        <v>2.1909999999999998</v>
      </c>
      <c r="I28" t="str">
        <f t="shared" si="1"/>
        <v>In Dec, absenteeism was not significantly higher than expected among workers in Construction Industries.</v>
      </c>
    </row>
    <row r="29" spans="1:9" x14ac:dyDescent="0.35">
      <c r="A29" t="s">
        <v>118</v>
      </c>
      <c r="B29" t="s">
        <v>3</v>
      </c>
      <c r="C29">
        <v>2.4998999999999998</v>
      </c>
      <c r="D29">
        <v>1.8221000000000001</v>
      </c>
      <c r="E29">
        <v>3.1776</v>
      </c>
      <c r="F29">
        <v>2.4862000000000002</v>
      </c>
      <c r="G29">
        <v>2.2080000000000002</v>
      </c>
      <c r="H29">
        <v>2.7645</v>
      </c>
      <c r="I29" t="str">
        <f t="shared" si="1"/>
        <v>In Jan, absenteeism was not significantly higher than expected among workers in Construction Industries.</v>
      </c>
    </row>
    <row r="30" spans="1:9" x14ac:dyDescent="0.35">
      <c r="A30" t="s">
        <v>118</v>
      </c>
      <c r="B30" t="s">
        <v>4</v>
      </c>
      <c r="C30">
        <v>2.0901999999999998</v>
      </c>
      <c r="D30">
        <v>1.3803000000000001</v>
      </c>
      <c r="E30">
        <v>2.8001999999999998</v>
      </c>
      <c r="F30">
        <v>2.4411</v>
      </c>
      <c r="G30">
        <v>2.1347</v>
      </c>
      <c r="H30">
        <v>2.7473999999999998</v>
      </c>
      <c r="I30" t="str">
        <f t="shared" si="1"/>
        <v>In Feb, absenteeism was not significantly higher than expected among workers in Construction Industries.</v>
      </c>
    </row>
    <row r="31" spans="1:9" x14ac:dyDescent="0.35">
      <c r="A31" t="s">
        <v>118</v>
      </c>
      <c r="B31" t="s">
        <v>5</v>
      </c>
      <c r="C31">
        <v>2.3418000000000001</v>
      </c>
      <c r="D31">
        <v>1.6979</v>
      </c>
      <c r="E31">
        <v>2.9855999999999998</v>
      </c>
      <c r="F31">
        <v>2.0865999999999998</v>
      </c>
      <c r="G31">
        <v>1.8037000000000001</v>
      </c>
      <c r="H31">
        <v>2.3696000000000002</v>
      </c>
      <c r="I31" t="str">
        <f t="shared" si="1"/>
        <v>In Mar, absenteeism was not significantly higher than expected among workers in Construction Industries.</v>
      </c>
    </row>
    <row r="32" spans="1:9" x14ac:dyDescent="0.35">
      <c r="A32" t="s">
        <v>118</v>
      </c>
      <c r="B32" t="s">
        <v>6</v>
      </c>
      <c r="C32">
        <v>2.4807000000000001</v>
      </c>
      <c r="D32">
        <v>1.5144</v>
      </c>
      <c r="E32">
        <v>3.4468999999999999</v>
      </c>
      <c r="F32">
        <v>1.8583000000000001</v>
      </c>
      <c r="G32">
        <v>1.63</v>
      </c>
      <c r="H32">
        <v>2.0867</v>
      </c>
      <c r="I32" t="str">
        <f t="shared" si="1"/>
        <v>In Apr, absenteeism was not significantly higher than expected among workers in Construction Industries.</v>
      </c>
    </row>
    <row r="33" spans="1:9" x14ac:dyDescent="0.35">
      <c r="A33" t="s">
        <v>118</v>
      </c>
      <c r="B33" t="s">
        <v>7</v>
      </c>
      <c r="C33">
        <v>1.4571000000000001</v>
      </c>
      <c r="D33">
        <v>0.87670000000000003</v>
      </c>
      <c r="E33">
        <v>2.0375000000000001</v>
      </c>
      <c r="F33">
        <v>1.9832000000000001</v>
      </c>
      <c r="G33">
        <v>1.7372000000000001</v>
      </c>
      <c r="H33">
        <v>2.2292999999999998</v>
      </c>
      <c r="I33" t="str">
        <f t="shared" si="1"/>
        <v>In May, absenteeism was not significantly higher than expected among workers in Construction Industries.</v>
      </c>
    </row>
    <row r="34" spans="1:9" x14ac:dyDescent="0.35">
      <c r="A34" t="s">
        <v>118</v>
      </c>
      <c r="B34" t="s">
        <v>8</v>
      </c>
      <c r="C34">
        <v>1.4174</v>
      </c>
      <c r="D34">
        <v>0.82330000000000003</v>
      </c>
      <c r="E34">
        <v>2.0114999999999998</v>
      </c>
      <c r="F34">
        <v>1.6994</v>
      </c>
      <c r="G34">
        <v>1.4524999999999999</v>
      </c>
      <c r="H34">
        <v>1.9463999999999999</v>
      </c>
      <c r="I34" t="str">
        <f t="shared" si="1"/>
        <v>In Jun, absenteeism was not significantly higher than expected among workers in Construction Industries.</v>
      </c>
    </row>
    <row r="35" spans="1:9" x14ac:dyDescent="0.35">
      <c r="A35" t="s">
        <v>118</v>
      </c>
      <c r="B35" t="s">
        <v>9</v>
      </c>
      <c r="C35">
        <v>2.2246999999999999</v>
      </c>
      <c r="D35">
        <v>1.5831999999999999</v>
      </c>
      <c r="E35">
        <v>2.8662000000000001</v>
      </c>
      <c r="F35">
        <v>1.4643999999999999</v>
      </c>
      <c r="G35">
        <v>1.2914000000000001</v>
      </c>
      <c r="H35">
        <v>1.6375</v>
      </c>
      <c r="I35" t="str">
        <f t="shared" si="1"/>
        <v>In Jul, absenteeism was not significantly higher than expected among workers in Construction Industries.</v>
      </c>
    </row>
    <row r="36" spans="1:9" x14ac:dyDescent="0.35">
      <c r="A36" t="s">
        <v>118</v>
      </c>
      <c r="B36" t="s">
        <v>10</v>
      </c>
      <c r="C36">
        <v>2.2923</v>
      </c>
      <c r="D36">
        <v>1.7027000000000001</v>
      </c>
      <c r="E36">
        <v>2.8818999999999999</v>
      </c>
      <c r="F36">
        <v>1.4135</v>
      </c>
      <c r="G36">
        <v>1.222</v>
      </c>
      <c r="H36">
        <v>1.6051</v>
      </c>
      <c r="I36" t="str">
        <f t="shared" si="1"/>
        <v>In Aug, absenteeism was significantly higher than expected among workers in Construction Industries.</v>
      </c>
    </row>
    <row r="37" spans="1:9" x14ac:dyDescent="0.35">
      <c r="A37" t="s">
        <v>118</v>
      </c>
      <c r="B37" t="s">
        <v>11</v>
      </c>
      <c r="C37">
        <v>1.6766000000000001</v>
      </c>
      <c r="D37">
        <v>1.1871</v>
      </c>
      <c r="E37">
        <v>2.1659999999999999</v>
      </c>
      <c r="F37">
        <v>1.6438999999999999</v>
      </c>
      <c r="G37">
        <v>1.4601</v>
      </c>
      <c r="H37">
        <v>1.8277000000000001</v>
      </c>
      <c r="I37" t="str">
        <f t="shared" si="1"/>
        <v>In Sep, absenteeism was not significantly higher than expected among workers in Construction Industries.</v>
      </c>
    </row>
    <row r="38" spans="1:9" x14ac:dyDescent="0.35">
      <c r="A38" t="s">
        <v>119</v>
      </c>
      <c r="B38" t="s">
        <v>0</v>
      </c>
      <c r="C38">
        <v>1.8234999999999999</v>
      </c>
      <c r="D38">
        <v>1.3687</v>
      </c>
      <c r="E38">
        <v>2.2783000000000002</v>
      </c>
      <c r="F38">
        <v>1.8803000000000001</v>
      </c>
      <c r="G38">
        <v>1.6895</v>
      </c>
      <c r="H38">
        <v>2.0710999999999999</v>
      </c>
      <c r="I38" t="str">
        <f t="shared" si="1"/>
        <v>In Oct, absenteeism was not significantly higher than expected among workers in Manufacturing Industries.</v>
      </c>
    </row>
    <row r="39" spans="1:9" x14ac:dyDescent="0.35">
      <c r="A39" t="s">
        <v>119</v>
      </c>
      <c r="B39" t="s">
        <v>1</v>
      </c>
      <c r="C39">
        <v>1.8027</v>
      </c>
      <c r="D39">
        <v>1.3312999999999999</v>
      </c>
      <c r="E39">
        <v>2.2740999999999998</v>
      </c>
      <c r="F39">
        <v>1.9348000000000001</v>
      </c>
      <c r="G39">
        <v>1.7907</v>
      </c>
      <c r="H39">
        <v>2.0788000000000002</v>
      </c>
      <c r="I39" t="str">
        <f t="shared" si="1"/>
        <v>In Nov, absenteeism was not significantly higher than expected among workers in Manufacturing Industries.</v>
      </c>
    </row>
    <row r="40" spans="1:9" x14ac:dyDescent="0.35">
      <c r="A40" t="s">
        <v>119</v>
      </c>
      <c r="B40" t="s">
        <v>2</v>
      </c>
      <c r="C40">
        <v>1.9615</v>
      </c>
      <c r="D40">
        <v>1.5424</v>
      </c>
      <c r="E40">
        <v>2.3805999999999998</v>
      </c>
      <c r="F40">
        <v>2.0996000000000001</v>
      </c>
      <c r="G40">
        <v>1.923</v>
      </c>
      <c r="H40">
        <v>2.2761999999999998</v>
      </c>
      <c r="I40" t="str">
        <f t="shared" si="1"/>
        <v>In Dec, absenteeism was not significantly higher than expected among workers in Manufacturing Industries.</v>
      </c>
    </row>
    <row r="41" spans="1:9" x14ac:dyDescent="0.35">
      <c r="A41" t="s">
        <v>119</v>
      </c>
      <c r="B41" t="s">
        <v>3</v>
      </c>
      <c r="C41">
        <v>2.2928000000000002</v>
      </c>
      <c r="D41">
        <v>1.8649</v>
      </c>
      <c r="E41">
        <v>2.7206000000000001</v>
      </c>
      <c r="F41">
        <v>2.4110999999999998</v>
      </c>
      <c r="G41">
        <v>2.2094999999999998</v>
      </c>
      <c r="H41">
        <v>2.6128</v>
      </c>
      <c r="I41" t="str">
        <f t="shared" si="1"/>
        <v>In Jan, absenteeism was not significantly higher than expected among workers in Manufacturing Industries.</v>
      </c>
    </row>
    <row r="42" spans="1:9" x14ac:dyDescent="0.35">
      <c r="A42" t="s">
        <v>119</v>
      </c>
      <c r="B42" t="s">
        <v>4</v>
      </c>
      <c r="C42">
        <v>2.1522000000000001</v>
      </c>
      <c r="D42">
        <v>1.6385000000000001</v>
      </c>
      <c r="E42">
        <v>2.6659000000000002</v>
      </c>
      <c r="F42">
        <v>2.5569999999999999</v>
      </c>
      <c r="G42">
        <v>2.4018999999999999</v>
      </c>
      <c r="H42">
        <v>2.7120000000000002</v>
      </c>
      <c r="I42" t="str">
        <f t="shared" si="1"/>
        <v>In Feb, absenteeism was not significantly higher than expected among workers in Manufacturing Industries.</v>
      </c>
    </row>
    <row r="43" spans="1:9" x14ac:dyDescent="0.35">
      <c r="A43" t="s">
        <v>119</v>
      </c>
      <c r="B43" t="s">
        <v>5</v>
      </c>
      <c r="C43">
        <v>2.6375999999999999</v>
      </c>
      <c r="D43">
        <v>2.0076000000000001</v>
      </c>
      <c r="E43">
        <v>3.2675999999999998</v>
      </c>
      <c r="F43">
        <v>2.2484999999999999</v>
      </c>
      <c r="G43">
        <v>2.0762999999999998</v>
      </c>
      <c r="H43">
        <v>2.4205999999999999</v>
      </c>
      <c r="I43" t="str">
        <f t="shared" si="1"/>
        <v>In Mar, absenteeism was not significantly higher than expected among workers in Manufacturing Industries.</v>
      </c>
    </row>
    <row r="44" spans="1:9" x14ac:dyDescent="0.35">
      <c r="A44" t="s">
        <v>119</v>
      </c>
      <c r="B44" t="s">
        <v>6</v>
      </c>
      <c r="C44">
        <v>2.2953999999999999</v>
      </c>
      <c r="D44">
        <v>1.5328999999999999</v>
      </c>
      <c r="E44">
        <v>3.0577999999999999</v>
      </c>
      <c r="F44">
        <v>1.9212</v>
      </c>
      <c r="G44">
        <v>1.7073</v>
      </c>
      <c r="H44">
        <v>2.1352000000000002</v>
      </c>
      <c r="I44" t="str">
        <f t="shared" si="1"/>
        <v>In Apr, absenteeism was not significantly higher than expected among workers in Manufacturing Industries.</v>
      </c>
    </row>
    <row r="45" spans="1:9" x14ac:dyDescent="0.35">
      <c r="A45" t="s">
        <v>119</v>
      </c>
      <c r="B45" t="s">
        <v>7</v>
      </c>
      <c r="C45">
        <v>2.7235999999999998</v>
      </c>
      <c r="D45">
        <v>2.109</v>
      </c>
      <c r="E45">
        <v>3.3382000000000001</v>
      </c>
      <c r="F45">
        <v>1.8263</v>
      </c>
      <c r="G45">
        <v>1.6720999999999999</v>
      </c>
      <c r="H45">
        <v>1.9804999999999999</v>
      </c>
      <c r="I45" t="str">
        <f t="shared" si="1"/>
        <v>In May, absenteeism was significantly higher than expected among workers in Manufacturing Industries.</v>
      </c>
    </row>
    <row r="46" spans="1:9" x14ac:dyDescent="0.35">
      <c r="A46" t="s">
        <v>119</v>
      </c>
      <c r="B46" t="s">
        <v>8</v>
      </c>
      <c r="C46">
        <v>2.0844</v>
      </c>
      <c r="D46">
        <v>1.5813999999999999</v>
      </c>
      <c r="E46">
        <v>2.5874999999999999</v>
      </c>
      <c r="F46">
        <v>1.8388</v>
      </c>
      <c r="G46">
        <v>1.6794</v>
      </c>
      <c r="H46">
        <v>1.9982</v>
      </c>
      <c r="I46" t="str">
        <f t="shared" si="1"/>
        <v>In Jun, absenteeism was not significantly higher than expected among workers in Manufacturing Industries.</v>
      </c>
    </row>
    <row r="47" spans="1:9" x14ac:dyDescent="0.35">
      <c r="A47" t="s">
        <v>119</v>
      </c>
      <c r="B47" t="s">
        <v>9</v>
      </c>
      <c r="C47">
        <v>2.1890999999999998</v>
      </c>
      <c r="D47">
        <v>1.6342000000000001</v>
      </c>
      <c r="E47">
        <v>2.7440000000000002</v>
      </c>
      <c r="F47">
        <v>1.4875</v>
      </c>
      <c r="G47">
        <v>1.3104</v>
      </c>
      <c r="H47">
        <v>1.6645000000000001</v>
      </c>
      <c r="I47" t="str">
        <f t="shared" si="1"/>
        <v>In Jul, absenteeism was not significantly higher than expected among workers in Manufacturing Industries.</v>
      </c>
    </row>
    <row r="48" spans="1:9" x14ac:dyDescent="0.35">
      <c r="A48" t="s">
        <v>119</v>
      </c>
      <c r="B48" t="s">
        <v>10</v>
      </c>
      <c r="C48">
        <v>2.4963000000000002</v>
      </c>
      <c r="D48">
        <v>1.8994</v>
      </c>
      <c r="E48">
        <v>3.0931999999999999</v>
      </c>
      <c r="F48">
        <v>1.7395</v>
      </c>
      <c r="G48">
        <v>1.5738000000000001</v>
      </c>
      <c r="H48">
        <v>1.9053</v>
      </c>
      <c r="I48" t="str">
        <f t="shared" si="1"/>
        <v>In Aug, absenteeism was not significantly higher than expected among workers in Manufacturing Industries.</v>
      </c>
    </row>
    <row r="49" spans="1:9" x14ac:dyDescent="0.35">
      <c r="A49" t="s">
        <v>119</v>
      </c>
      <c r="B49" t="s">
        <v>11</v>
      </c>
      <c r="C49">
        <v>1.9111</v>
      </c>
      <c r="D49">
        <v>1.5055000000000001</v>
      </c>
      <c r="E49">
        <v>2.3167</v>
      </c>
      <c r="F49">
        <v>1.8916999999999999</v>
      </c>
      <c r="G49">
        <v>1.7074</v>
      </c>
      <c r="H49">
        <v>2.0760999999999998</v>
      </c>
      <c r="I49" t="str">
        <f t="shared" si="1"/>
        <v>In Sep, absenteeism was not significantly higher than expected among workers in Manufacturing Industries.</v>
      </c>
    </row>
    <row r="50" spans="1:9" x14ac:dyDescent="0.35">
      <c r="A50" t="s">
        <v>120</v>
      </c>
      <c r="B50" t="s">
        <v>0</v>
      </c>
      <c r="C50">
        <v>2.1688000000000001</v>
      </c>
      <c r="D50">
        <v>1.7265999999999999</v>
      </c>
      <c r="E50">
        <v>2.6110000000000002</v>
      </c>
      <c r="F50">
        <v>1.6548</v>
      </c>
      <c r="G50">
        <v>1.4945999999999999</v>
      </c>
      <c r="H50">
        <v>1.8149</v>
      </c>
      <c r="I50" t="str">
        <f t="shared" si="1"/>
        <v>In Oct, absenteeism was not significantly higher than expected among workers in Wholesale and Retail Trade Industries.</v>
      </c>
    </row>
    <row r="51" spans="1:9" x14ac:dyDescent="0.35">
      <c r="A51" t="s">
        <v>120</v>
      </c>
      <c r="B51" t="s">
        <v>1</v>
      </c>
      <c r="C51">
        <v>2.1968000000000001</v>
      </c>
      <c r="D51">
        <v>1.7143999999999999</v>
      </c>
      <c r="E51">
        <v>2.6791999999999998</v>
      </c>
      <c r="F51">
        <v>1.8148</v>
      </c>
      <c r="G51">
        <v>1.5799000000000001</v>
      </c>
      <c r="H51">
        <v>2.0497000000000001</v>
      </c>
      <c r="I51" t="str">
        <f t="shared" si="1"/>
        <v>In Nov, absenteeism was not significantly higher than expected among workers in Wholesale and Retail Trade Industries.</v>
      </c>
    </row>
    <row r="52" spans="1:9" x14ac:dyDescent="0.35">
      <c r="A52" t="s">
        <v>120</v>
      </c>
      <c r="B52" t="s">
        <v>2</v>
      </c>
      <c r="C52">
        <v>2.4615999999999998</v>
      </c>
      <c r="D52">
        <v>1.8784000000000001</v>
      </c>
      <c r="E52">
        <v>3.0448</v>
      </c>
      <c r="F52">
        <v>2.1326000000000001</v>
      </c>
      <c r="G52">
        <v>1.9906999999999999</v>
      </c>
      <c r="H52">
        <v>2.2745000000000002</v>
      </c>
      <c r="I52" t="str">
        <f t="shared" si="1"/>
        <v>In Dec, absenteeism was not significantly higher than expected among workers in Wholesale and Retail Trade Industries.</v>
      </c>
    </row>
    <row r="53" spans="1:9" x14ac:dyDescent="0.35">
      <c r="A53" t="s">
        <v>120</v>
      </c>
      <c r="B53" t="s">
        <v>3</v>
      </c>
      <c r="C53">
        <v>2.3148</v>
      </c>
      <c r="D53">
        <v>1.8649</v>
      </c>
      <c r="E53">
        <v>2.7646999999999999</v>
      </c>
      <c r="F53">
        <v>2.3980000000000001</v>
      </c>
      <c r="G53">
        <v>2.1513</v>
      </c>
      <c r="H53">
        <v>2.6446999999999998</v>
      </c>
      <c r="I53" t="str">
        <f t="shared" si="1"/>
        <v>In Jan, absenteeism was not significantly higher than expected among workers in Wholesale and Retail Trade Industries.</v>
      </c>
    </row>
    <row r="54" spans="1:9" x14ac:dyDescent="0.35">
      <c r="A54" t="s">
        <v>120</v>
      </c>
      <c r="B54" t="s">
        <v>4</v>
      </c>
      <c r="C54">
        <v>2.6682999999999999</v>
      </c>
      <c r="D54">
        <v>1.9681</v>
      </c>
      <c r="E54">
        <v>3.3685</v>
      </c>
      <c r="F54">
        <v>2.3871000000000002</v>
      </c>
      <c r="G54">
        <v>2.1749000000000001</v>
      </c>
      <c r="H54">
        <v>2.5992999999999999</v>
      </c>
      <c r="I54" t="str">
        <f t="shared" si="1"/>
        <v>In Feb, absenteeism was not significantly higher than expected among workers in Wholesale and Retail Trade Industries.</v>
      </c>
    </row>
    <row r="55" spans="1:9" x14ac:dyDescent="0.35">
      <c r="A55" t="s">
        <v>120</v>
      </c>
      <c r="B55" t="s">
        <v>5</v>
      </c>
      <c r="C55">
        <v>2.6490999999999998</v>
      </c>
      <c r="D55">
        <v>2.2222</v>
      </c>
      <c r="E55">
        <v>3.0760999999999998</v>
      </c>
      <c r="F55">
        <v>2.0775000000000001</v>
      </c>
      <c r="G55">
        <v>1.9329000000000001</v>
      </c>
      <c r="H55">
        <v>2.2221000000000002</v>
      </c>
      <c r="I55" t="str">
        <f t="shared" si="1"/>
        <v>In Mar, absenteeism was significantly higher than expected among workers in Wholesale and Retail Trade Industries.</v>
      </c>
    </row>
    <row r="56" spans="1:9" x14ac:dyDescent="0.35">
      <c r="A56" t="s">
        <v>120</v>
      </c>
      <c r="B56" t="s">
        <v>6</v>
      </c>
      <c r="C56">
        <v>2.5167000000000002</v>
      </c>
      <c r="D56">
        <v>1.9234</v>
      </c>
      <c r="E56">
        <v>3.11</v>
      </c>
      <c r="F56">
        <v>1.9435</v>
      </c>
      <c r="G56">
        <v>1.7286999999999999</v>
      </c>
      <c r="H56">
        <v>2.1583999999999999</v>
      </c>
      <c r="I56" t="str">
        <f t="shared" si="1"/>
        <v>In Apr, absenteeism was not significantly higher than expected among workers in Wholesale and Retail Trade Industries.</v>
      </c>
    </row>
    <row r="57" spans="1:9" x14ac:dyDescent="0.35">
      <c r="A57" t="s">
        <v>120</v>
      </c>
      <c r="B57" t="s">
        <v>7</v>
      </c>
      <c r="C57">
        <v>2.6004999999999998</v>
      </c>
      <c r="D57">
        <v>1.9962</v>
      </c>
      <c r="E57">
        <v>3.2046999999999999</v>
      </c>
      <c r="F57">
        <v>1.6934</v>
      </c>
      <c r="G57">
        <v>1.591</v>
      </c>
      <c r="H57">
        <v>1.7958000000000001</v>
      </c>
      <c r="I57" t="str">
        <f t="shared" si="1"/>
        <v>In May, absenteeism was significantly higher than expected among workers in Wholesale and Retail Trade Industries.</v>
      </c>
    </row>
    <row r="58" spans="1:9" x14ac:dyDescent="0.35">
      <c r="A58" t="s">
        <v>120</v>
      </c>
      <c r="B58" t="s">
        <v>8</v>
      </c>
      <c r="C58">
        <v>2.1482000000000001</v>
      </c>
      <c r="D58">
        <v>1.6052999999999999</v>
      </c>
      <c r="E58">
        <v>2.6911999999999998</v>
      </c>
      <c r="F58">
        <v>1.7329000000000001</v>
      </c>
      <c r="G58">
        <v>1.5469999999999999</v>
      </c>
      <c r="H58">
        <v>1.9189000000000001</v>
      </c>
      <c r="I58" t="str">
        <f t="shared" si="1"/>
        <v>In Jun, absenteeism was not significantly higher than expected among workers in Wholesale and Retail Trade Industries.</v>
      </c>
    </row>
    <row r="59" spans="1:9" x14ac:dyDescent="0.35">
      <c r="A59" t="s">
        <v>120</v>
      </c>
      <c r="B59" t="s">
        <v>9</v>
      </c>
      <c r="C59">
        <v>2.9718</v>
      </c>
      <c r="D59">
        <v>2.4820000000000002</v>
      </c>
      <c r="E59">
        <v>3.4615999999999998</v>
      </c>
      <c r="F59">
        <v>1.6183000000000001</v>
      </c>
      <c r="G59">
        <v>1.4087000000000001</v>
      </c>
      <c r="H59">
        <v>1.8280000000000001</v>
      </c>
      <c r="I59" t="str">
        <f t="shared" si="1"/>
        <v>In Jul, absenteeism was significantly higher than expected among workers in Wholesale and Retail Trade Industries.</v>
      </c>
    </row>
    <row r="60" spans="1:9" x14ac:dyDescent="0.35">
      <c r="A60" t="s">
        <v>120</v>
      </c>
      <c r="B60" t="s">
        <v>10</v>
      </c>
      <c r="C60">
        <v>1.9956</v>
      </c>
      <c r="D60">
        <v>1.6467000000000001</v>
      </c>
      <c r="E60">
        <v>2.3445</v>
      </c>
      <c r="F60">
        <v>1.4568000000000001</v>
      </c>
      <c r="G60">
        <v>1.2923</v>
      </c>
      <c r="H60">
        <v>1.6213</v>
      </c>
      <c r="I60" t="str">
        <f t="shared" si="1"/>
        <v>In Aug, absenteeism was significantly higher than expected among workers in Wholesale and Retail Trade Industries.</v>
      </c>
    </row>
    <row r="61" spans="1:9" x14ac:dyDescent="0.35">
      <c r="A61" t="s">
        <v>120</v>
      </c>
      <c r="B61" t="s">
        <v>11</v>
      </c>
      <c r="C61">
        <v>1.7161</v>
      </c>
      <c r="D61">
        <v>1.2674000000000001</v>
      </c>
      <c r="E61">
        <v>2.1648999999999998</v>
      </c>
      <c r="F61">
        <v>1.8051999999999999</v>
      </c>
      <c r="G61">
        <v>1.6557999999999999</v>
      </c>
      <c r="H61">
        <v>1.9545999999999999</v>
      </c>
      <c r="I61" t="str">
        <f t="shared" si="1"/>
        <v>In Sep, absenteeism was not significantly higher than expected among workers in Wholesale and Retail Trade Industries.</v>
      </c>
    </row>
    <row r="62" spans="1:9" x14ac:dyDescent="0.35">
      <c r="A62" t="s">
        <v>121</v>
      </c>
      <c r="B62" t="s">
        <v>0</v>
      </c>
      <c r="C62">
        <v>2.2219000000000002</v>
      </c>
      <c r="D62">
        <v>1.4552</v>
      </c>
      <c r="E62">
        <v>2.9887000000000001</v>
      </c>
      <c r="F62">
        <v>2.0464000000000002</v>
      </c>
      <c r="G62">
        <v>1.7486999999999999</v>
      </c>
      <c r="H62">
        <v>2.3441999999999998</v>
      </c>
      <c r="I62" t="str">
        <f t="shared" si="1"/>
        <v>In Oct, absenteeism was not significantly higher than expected among workers in Transportation and Utilities Industries.</v>
      </c>
    </row>
    <row r="63" spans="1:9" x14ac:dyDescent="0.35">
      <c r="A63" t="s">
        <v>121</v>
      </c>
      <c r="B63" t="s">
        <v>1</v>
      </c>
      <c r="C63">
        <v>1.6996</v>
      </c>
      <c r="D63">
        <v>1.1586000000000001</v>
      </c>
      <c r="E63">
        <v>2.2406000000000001</v>
      </c>
      <c r="F63">
        <v>2.0998000000000001</v>
      </c>
      <c r="G63">
        <v>1.7497</v>
      </c>
      <c r="H63">
        <v>2.4500000000000002</v>
      </c>
      <c r="I63" t="str">
        <f t="shared" si="1"/>
        <v>In Nov, absenteeism was not significantly higher than expected among workers in Transportation and Utilities Industries.</v>
      </c>
    </row>
    <row r="64" spans="1:9" x14ac:dyDescent="0.35">
      <c r="A64" t="s">
        <v>121</v>
      </c>
      <c r="B64" t="s">
        <v>2</v>
      </c>
      <c r="C64">
        <v>2.3963000000000001</v>
      </c>
      <c r="D64">
        <v>1.7146999999999999</v>
      </c>
      <c r="E64">
        <v>3.0779000000000001</v>
      </c>
      <c r="F64">
        <v>2.5085000000000002</v>
      </c>
      <c r="G64">
        <v>2.1627000000000001</v>
      </c>
      <c r="H64">
        <v>2.8544</v>
      </c>
      <c r="I64" t="str">
        <f t="shared" si="1"/>
        <v>In Dec, absenteeism was not significantly higher than expected among workers in Transportation and Utilities Industries.</v>
      </c>
    </row>
    <row r="65" spans="1:9" x14ac:dyDescent="0.35">
      <c r="A65" t="s">
        <v>121</v>
      </c>
      <c r="B65" t="s">
        <v>3</v>
      </c>
      <c r="C65">
        <v>2.327</v>
      </c>
      <c r="D65">
        <v>1.5713999999999999</v>
      </c>
      <c r="E65">
        <v>3.0825999999999998</v>
      </c>
      <c r="F65">
        <v>2.8376000000000001</v>
      </c>
      <c r="G65">
        <v>2.5581999999999998</v>
      </c>
      <c r="H65">
        <v>3.117</v>
      </c>
      <c r="I65" t="str">
        <f t="shared" si="1"/>
        <v>In Jan, absenteeism was not significantly higher than expected among workers in Transportation and Utilities Industries.</v>
      </c>
    </row>
    <row r="66" spans="1:9" x14ac:dyDescent="0.35">
      <c r="A66" t="s">
        <v>121</v>
      </c>
      <c r="B66" t="s">
        <v>4</v>
      </c>
      <c r="C66">
        <v>3.2054999999999998</v>
      </c>
      <c r="D66">
        <v>2.4902000000000002</v>
      </c>
      <c r="E66">
        <v>3.9209000000000001</v>
      </c>
      <c r="F66">
        <v>2.7326999999999999</v>
      </c>
      <c r="G66">
        <v>2.4369999999999998</v>
      </c>
      <c r="H66">
        <v>3.0283000000000002</v>
      </c>
      <c r="I66" t="str">
        <f t="shared" si="1"/>
        <v>In Feb, absenteeism was not significantly higher than expected among workers in Transportation and Utilities Industries.</v>
      </c>
    </row>
    <row r="67" spans="1:9" x14ac:dyDescent="0.35">
      <c r="A67" t="s">
        <v>121</v>
      </c>
      <c r="B67" t="s">
        <v>5</v>
      </c>
      <c r="C67">
        <v>2.6659999999999999</v>
      </c>
      <c r="D67">
        <v>2.0329999999999999</v>
      </c>
      <c r="E67">
        <v>3.2989999999999999</v>
      </c>
      <c r="F67">
        <v>2.3285999999999998</v>
      </c>
      <c r="G67">
        <v>2.0152000000000001</v>
      </c>
      <c r="H67">
        <v>2.6419999999999999</v>
      </c>
      <c r="I67" t="str">
        <f t="shared" si="1"/>
        <v>In Mar, absenteeism was not significantly higher than expected among workers in Transportation and Utilities Industries.</v>
      </c>
    </row>
    <row r="68" spans="1:9" x14ac:dyDescent="0.35">
      <c r="A68" t="s">
        <v>121</v>
      </c>
      <c r="B68" t="s">
        <v>6</v>
      </c>
      <c r="C68">
        <v>3.0699000000000001</v>
      </c>
      <c r="D68">
        <v>2.0335999999999999</v>
      </c>
      <c r="E68">
        <v>4.1063000000000001</v>
      </c>
      <c r="F68">
        <v>2.2997999999999998</v>
      </c>
      <c r="G68">
        <v>1.9575</v>
      </c>
      <c r="H68">
        <v>2.6421000000000001</v>
      </c>
      <c r="I68" t="str">
        <f t="shared" si="1"/>
        <v>In Apr, absenteeism was not significantly higher than expected among workers in Transportation and Utilities Industries.</v>
      </c>
    </row>
    <row r="69" spans="1:9" x14ac:dyDescent="0.35">
      <c r="A69" t="s">
        <v>121</v>
      </c>
      <c r="B69" t="s">
        <v>7</v>
      </c>
      <c r="C69">
        <v>2.6265999999999998</v>
      </c>
      <c r="D69">
        <v>1.9075</v>
      </c>
      <c r="E69">
        <v>3.3458000000000001</v>
      </c>
      <c r="F69">
        <v>2.2332000000000001</v>
      </c>
      <c r="G69">
        <v>1.9096</v>
      </c>
      <c r="H69">
        <v>2.5569000000000002</v>
      </c>
      <c r="I69" t="str">
        <f t="shared" si="1"/>
        <v>In May, absenteeism was not significantly higher than expected among workers in Transportation and Utilities Industries.</v>
      </c>
    </row>
    <row r="70" spans="1:9" x14ac:dyDescent="0.35">
      <c r="A70" t="s">
        <v>121</v>
      </c>
      <c r="B70" t="s">
        <v>8</v>
      </c>
      <c r="C70">
        <v>2.1818</v>
      </c>
      <c r="D70">
        <v>1.6154999999999999</v>
      </c>
      <c r="E70">
        <v>2.7481</v>
      </c>
      <c r="F70">
        <v>1.8455999999999999</v>
      </c>
      <c r="G70">
        <v>1.5983000000000001</v>
      </c>
      <c r="H70">
        <v>2.093</v>
      </c>
      <c r="I70" t="str">
        <f t="shared" si="1"/>
        <v>In Jun, absenteeism was not significantly higher than expected among workers in Transportation and Utilities Industries.</v>
      </c>
    </row>
    <row r="71" spans="1:9" x14ac:dyDescent="0.35">
      <c r="A71" t="s">
        <v>121</v>
      </c>
      <c r="B71" t="s">
        <v>9</v>
      </c>
      <c r="C71">
        <v>2.8376000000000001</v>
      </c>
      <c r="D71">
        <v>1.8814</v>
      </c>
      <c r="E71">
        <v>3.7938000000000001</v>
      </c>
      <c r="F71">
        <v>1.6487000000000001</v>
      </c>
      <c r="G71">
        <v>1.3825000000000001</v>
      </c>
      <c r="H71">
        <v>1.9149</v>
      </c>
      <c r="I71" t="str">
        <f t="shared" si="1"/>
        <v>In Jul, absenteeism was not significantly higher than expected among workers in Transportation and Utilities Industries.</v>
      </c>
    </row>
    <row r="72" spans="1:9" x14ac:dyDescent="0.35">
      <c r="A72" t="s">
        <v>121</v>
      </c>
      <c r="B72" t="s">
        <v>10</v>
      </c>
      <c r="C72">
        <v>2.3311999999999999</v>
      </c>
      <c r="D72">
        <v>1.3925000000000001</v>
      </c>
      <c r="E72">
        <v>3.2698</v>
      </c>
      <c r="F72">
        <v>1.8341000000000001</v>
      </c>
      <c r="G72">
        <v>1.6569</v>
      </c>
      <c r="H72">
        <v>2.0114000000000001</v>
      </c>
      <c r="I72" t="str">
        <f t="shared" si="1"/>
        <v>In Aug, absenteeism was not significantly higher than expected among workers in Transportation and Utilities Industries.</v>
      </c>
    </row>
    <row r="73" spans="1:9" x14ac:dyDescent="0.35">
      <c r="A73" t="s">
        <v>121</v>
      </c>
      <c r="B73" t="s">
        <v>11</v>
      </c>
      <c r="C73">
        <v>1.7259</v>
      </c>
      <c r="D73">
        <v>1.1972</v>
      </c>
      <c r="E73">
        <v>2.2545999999999999</v>
      </c>
      <c r="F73">
        <v>1.8423</v>
      </c>
      <c r="G73">
        <v>1.6099000000000001</v>
      </c>
      <c r="H73">
        <v>2.0747</v>
      </c>
      <c r="I73" t="str">
        <f t="shared" si="1"/>
        <v>In Sep, absenteeism was not significantly higher than expected among workers in Transportation and Utilities Industries.</v>
      </c>
    </row>
    <row r="74" spans="1:9" x14ac:dyDescent="0.35">
      <c r="A74" t="s">
        <v>122</v>
      </c>
      <c r="B74" t="s">
        <v>0</v>
      </c>
      <c r="C74">
        <v>2.2887</v>
      </c>
      <c r="D74">
        <v>1.2459</v>
      </c>
      <c r="E74">
        <v>3.3315000000000001</v>
      </c>
      <c r="F74">
        <v>1.657</v>
      </c>
      <c r="G74">
        <v>1.3472999999999999</v>
      </c>
      <c r="H74">
        <v>1.9665999999999999</v>
      </c>
      <c r="I74" t="str">
        <f t="shared" ref="I74:I145"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5">
      <c r="A75" t="s">
        <v>122</v>
      </c>
      <c r="B75" t="s">
        <v>1</v>
      </c>
      <c r="C75">
        <v>2.2315</v>
      </c>
      <c r="D75">
        <v>0.91310000000000002</v>
      </c>
      <c r="E75">
        <v>3.5499000000000001</v>
      </c>
      <c r="F75">
        <v>1.5989</v>
      </c>
      <c r="G75">
        <v>1.1124000000000001</v>
      </c>
      <c r="H75">
        <v>2.0853999999999999</v>
      </c>
      <c r="I75" t="str">
        <f t="shared" si="2"/>
        <v>In Nov, absenteeism was not significantly higher than expected among workers in Information Industries.</v>
      </c>
    </row>
    <row r="76" spans="1:9" x14ac:dyDescent="0.35">
      <c r="A76" t="s">
        <v>122</v>
      </c>
      <c r="B76" t="s">
        <v>2</v>
      </c>
      <c r="C76">
        <v>0.93120000000000003</v>
      </c>
      <c r="D76">
        <v>0.13350000000000001</v>
      </c>
      <c r="E76">
        <v>1.7289000000000001</v>
      </c>
      <c r="F76">
        <v>2.4222999999999999</v>
      </c>
      <c r="G76">
        <v>1.8493999999999999</v>
      </c>
      <c r="H76">
        <v>2.9952000000000001</v>
      </c>
      <c r="I76" t="str">
        <f t="shared" si="2"/>
        <v>In Dec, absenteeism was not significantly higher than expected among workers in Information Industries.</v>
      </c>
    </row>
    <row r="77" spans="1:9" x14ac:dyDescent="0.35">
      <c r="A77" t="s">
        <v>122</v>
      </c>
      <c r="B77" t="s">
        <v>3</v>
      </c>
      <c r="C77">
        <v>1.3583000000000001</v>
      </c>
      <c r="D77">
        <v>0.70609999999999995</v>
      </c>
      <c r="E77">
        <v>2.0105</v>
      </c>
      <c r="F77">
        <v>2.5720999999999998</v>
      </c>
      <c r="G77">
        <v>2.0230999999999999</v>
      </c>
      <c r="H77">
        <v>3.121</v>
      </c>
      <c r="I77" t="str">
        <f t="shared" si="2"/>
        <v>In Jan, absenteeism was not significantly higher than expected among workers in Information Industries.</v>
      </c>
    </row>
    <row r="78" spans="1:9" x14ac:dyDescent="0.35">
      <c r="A78" t="s">
        <v>122</v>
      </c>
      <c r="B78" t="s">
        <v>4</v>
      </c>
      <c r="C78">
        <v>1.7150000000000001</v>
      </c>
      <c r="D78">
        <v>0.99180000000000001</v>
      </c>
      <c r="E78">
        <v>2.4382999999999999</v>
      </c>
      <c r="F78">
        <v>2.2673999999999999</v>
      </c>
      <c r="G78">
        <v>1.8326</v>
      </c>
      <c r="H78">
        <v>2.7021999999999999</v>
      </c>
      <c r="I78" t="str">
        <f t="shared" si="2"/>
        <v>In Feb, absenteeism was not significantly higher than expected among workers in Information Industries.</v>
      </c>
    </row>
    <row r="79" spans="1:9" x14ac:dyDescent="0.35">
      <c r="A79" t="s">
        <v>122</v>
      </c>
      <c r="B79" t="s">
        <v>5</v>
      </c>
      <c r="C79">
        <v>2.6804000000000001</v>
      </c>
      <c r="D79">
        <v>1.1706000000000001</v>
      </c>
      <c r="E79">
        <v>4.1901000000000002</v>
      </c>
      <c r="F79">
        <v>2.4369999999999998</v>
      </c>
      <c r="G79">
        <v>1.9007000000000001</v>
      </c>
      <c r="H79">
        <v>2.9733000000000001</v>
      </c>
      <c r="I79" t="str">
        <f t="shared" si="2"/>
        <v>In Mar, absenteeism was not significantly higher than expected among workers in Information Industries.</v>
      </c>
    </row>
    <row r="80" spans="1:9" x14ac:dyDescent="0.35">
      <c r="A80" t="s">
        <v>122</v>
      </c>
      <c r="B80" t="s">
        <v>6</v>
      </c>
      <c r="C80">
        <v>2.0756000000000001</v>
      </c>
      <c r="D80">
        <v>0.6694</v>
      </c>
      <c r="E80">
        <v>3.4817</v>
      </c>
      <c r="F80">
        <v>1.7970999999999999</v>
      </c>
      <c r="G80">
        <v>1.4927999999999999</v>
      </c>
      <c r="H80">
        <v>2.1013000000000002</v>
      </c>
      <c r="I80" t="str">
        <f t="shared" si="2"/>
        <v>In Apr, absenteeism was not significantly higher than expected among workers in Information Industries.</v>
      </c>
    </row>
    <row r="81" spans="1:9" x14ac:dyDescent="0.35">
      <c r="A81" t="s">
        <v>122</v>
      </c>
      <c r="B81" t="s">
        <v>7</v>
      </c>
      <c r="C81">
        <v>1.0736000000000001</v>
      </c>
      <c r="D81">
        <v>0</v>
      </c>
      <c r="E81">
        <v>2.2081</v>
      </c>
      <c r="F81">
        <v>1.385</v>
      </c>
      <c r="G81">
        <v>0.98760000000000003</v>
      </c>
      <c r="H81">
        <v>1.7825</v>
      </c>
      <c r="I81" t="str">
        <f t="shared" si="2"/>
        <v>In May, absenteeism was not significantly higher than expected among workers in Information Industries.</v>
      </c>
    </row>
    <row r="82" spans="1:9" x14ac:dyDescent="0.35">
      <c r="A82" t="s">
        <v>122</v>
      </c>
      <c r="B82" t="s">
        <v>8</v>
      </c>
      <c r="C82">
        <v>1.2017</v>
      </c>
      <c r="D82">
        <v>0</v>
      </c>
      <c r="E82">
        <v>2.6257999999999999</v>
      </c>
      <c r="F82">
        <v>1.5744</v>
      </c>
      <c r="G82">
        <v>1.1752</v>
      </c>
      <c r="H82">
        <v>1.9737</v>
      </c>
      <c r="I82" t="str">
        <f t="shared" si="2"/>
        <v>In Jun, absenteeism was not significantly higher than expected among workers in Information Industries.</v>
      </c>
    </row>
    <row r="83" spans="1:9" x14ac:dyDescent="0.35">
      <c r="A83" t="s">
        <v>122</v>
      </c>
      <c r="B83" t="s">
        <v>9</v>
      </c>
      <c r="C83">
        <v>2.1463999999999999</v>
      </c>
      <c r="D83">
        <v>0.63949999999999996</v>
      </c>
      <c r="E83">
        <v>3.6533000000000002</v>
      </c>
      <c r="F83">
        <v>1.3718999999999999</v>
      </c>
      <c r="G83">
        <v>1.0150999999999999</v>
      </c>
      <c r="H83">
        <v>1.7285999999999999</v>
      </c>
      <c r="I83" t="str">
        <f>IF(D83&gt;H83,"In "&amp;B83&amp;", absenteeism was significantly higher than expected among workers in"&amp;" "&amp;A83&amp;".","In "&amp;B83&amp;", absenteeism was not significantly higher than expected among workers in"&amp;" "&amp;A83&amp;".")</f>
        <v>In Jul, absenteeism was not significantly higher than expected among workers in Information Industries.</v>
      </c>
    </row>
    <row r="84" spans="1:9" x14ac:dyDescent="0.35">
      <c r="A84" t="s">
        <v>122</v>
      </c>
      <c r="B84" t="s">
        <v>10</v>
      </c>
      <c r="C84">
        <v>0.69159999999999999</v>
      </c>
      <c r="D84">
        <v>0</v>
      </c>
      <c r="E84">
        <v>1.4413</v>
      </c>
      <c r="F84">
        <v>1.6192</v>
      </c>
      <c r="G84">
        <v>1.2121999999999999</v>
      </c>
      <c r="H84">
        <v>2.0261</v>
      </c>
      <c r="I84" t="str">
        <f>IF(D84&gt;H84,"In "&amp;B84&amp;", absenteeism was significantly higher than expected among workers in"&amp;" "&amp;A84&amp;".","In "&amp;B84&amp;", absenteeism was not significantly higher than expected among workers in"&amp;" "&amp;A84&amp;".")</f>
        <v>In Aug, absenteeism was not significantly higher than expected among workers in Information Industries.</v>
      </c>
    </row>
    <row r="85" spans="1:9" x14ac:dyDescent="0.35">
      <c r="A85" t="s">
        <v>122</v>
      </c>
      <c r="B85" t="s">
        <v>11</v>
      </c>
      <c r="C85">
        <v>0.6956</v>
      </c>
      <c r="D85">
        <v>2.4799999999999999E-2</v>
      </c>
      <c r="E85">
        <v>1.3663000000000001</v>
      </c>
      <c r="F85">
        <v>1.1312</v>
      </c>
      <c r="G85">
        <v>0.82050000000000001</v>
      </c>
      <c r="H85">
        <v>1.4419</v>
      </c>
      <c r="I85" t="str">
        <f>IF(D85&gt;H85,"In "&amp;B85&amp;", absenteeism was significantly higher than expected among workers in"&amp;" "&amp;A85&amp;".","In "&amp;B85&amp;", absenteeism was not significantly higher than expected among workers in"&amp;" "&amp;A85&amp;".")</f>
        <v>In Sep, absenteeism was not significantly higher than expected among workers in Information Industries.</v>
      </c>
    </row>
    <row r="86" spans="1:9" x14ac:dyDescent="0.35">
      <c r="A86" t="s">
        <v>123</v>
      </c>
      <c r="B86" t="s">
        <v>0</v>
      </c>
      <c r="C86">
        <v>1.4944</v>
      </c>
      <c r="D86">
        <v>0.98129999999999995</v>
      </c>
      <c r="E86">
        <v>2.0074999999999998</v>
      </c>
      <c r="F86">
        <v>1.5394000000000001</v>
      </c>
      <c r="G86">
        <v>1.3331</v>
      </c>
      <c r="H86">
        <v>1.7458</v>
      </c>
      <c r="I86" t="str">
        <f t="shared" si="2"/>
        <v>In Oct, absenteeism was not significantly higher than expected among workers in Financial Activities Industries.</v>
      </c>
    </row>
    <row r="87" spans="1:9" x14ac:dyDescent="0.35">
      <c r="A87" t="s">
        <v>123</v>
      </c>
      <c r="B87" t="s">
        <v>1</v>
      </c>
      <c r="C87">
        <v>1.5268999999999999</v>
      </c>
      <c r="D87">
        <v>1.0511999999999999</v>
      </c>
      <c r="E87">
        <v>2.0026000000000002</v>
      </c>
      <c r="F87">
        <v>1.4995000000000001</v>
      </c>
      <c r="G87">
        <v>1.3012999999999999</v>
      </c>
      <c r="H87">
        <v>1.6977</v>
      </c>
      <c r="I87" t="str">
        <f t="shared" si="2"/>
        <v>In Nov, absenteeism was not significantly higher than expected among workers in Financial Activities Industries.</v>
      </c>
    </row>
    <row r="88" spans="1:9" x14ac:dyDescent="0.35">
      <c r="A88" t="s">
        <v>123</v>
      </c>
      <c r="B88" t="s">
        <v>2</v>
      </c>
      <c r="C88">
        <v>1.6071</v>
      </c>
      <c r="D88">
        <v>1.1052</v>
      </c>
      <c r="E88">
        <v>2.1091000000000002</v>
      </c>
      <c r="F88">
        <v>1.97</v>
      </c>
      <c r="G88">
        <v>1.7735000000000001</v>
      </c>
      <c r="H88">
        <v>2.1663999999999999</v>
      </c>
      <c r="I88" t="str">
        <f t="shared" si="2"/>
        <v>In Dec, absenteeism was not significantly higher than expected among workers in Financial Activities Industries.</v>
      </c>
    </row>
    <row r="89" spans="1:9" x14ac:dyDescent="0.35">
      <c r="A89" t="s">
        <v>123</v>
      </c>
      <c r="B89" t="s">
        <v>3</v>
      </c>
      <c r="C89">
        <v>1.9926999999999999</v>
      </c>
      <c r="D89">
        <v>1.5335000000000001</v>
      </c>
      <c r="E89">
        <v>2.4518</v>
      </c>
      <c r="F89">
        <v>2.3772000000000002</v>
      </c>
      <c r="G89">
        <v>2.0356999999999998</v>
      </c>
      <c r="H89">
        <v>2.7187000000000001</v>
      </c>
      <c r="I89" t="str">
        <f t="shared" si="2"/>
        <v>In Jan, absenteeism was not significantly higher than expected among workers in Financial Activities Industries.</v>
      </c>
    </row>
    <row r="90" spans="1:9" x14ac:dyDescent="0.35">
      <c r="A90" t="s">
        <v>123</v>
      </c>
      <c r="B90" t="s">
        <v>4</v>
      </c>
      <c r="C90">
        <v>2.0973000000000002</v>
      </c>
      <c r="D90">
        <v>1.4155</v>
      </c>
      <c r="E90">
        <v>2.7789999999999999</v>
      </c>
      <c r="F90">
        <v>2.0084</v>
      </c>
      <c r="G90">
        <v>1.7656000000000001</v>
      </c>
      <c r="H90">
        <v>2.2511999999999999</v>
      </c>
      <c r="I90" t="str">
        <f t="shared" si="2"/>
        <v>In Feb, absenteeism was not significantly higher than expected among workers in Financial Activities Industries.</v>
      </c>
    </row>
    <row r="91" spans="1:9" x14ac:dyDescent="0.35">
      <c r="A91" t="s">
        <v>123</v>
      </c>
      <c r="B91" t="s">
        <v>5</v>
      </c>
      <c r="C91">
        <v>2.2222</v>
      </c>
      <c r="D91">
        <v>1.6957</v>
      </c>
      <c r="E91">
        <v>2.7488000000000001</v>
      </c>
      <c r="F91">
        <v>1.9524999999999999</v>
      </c>
      <c r="G91">
        <v>1.7363</v>
      </c>
      <c r="H91">
        <v>2.1686000000000001</v>
      </c>
      <c r="I91" t="str">
        <f t="shared" si="2"/>
        <v>In Mar, absenteeism was not significantly higher than expected among workers in Financial Activities Industries.</v>
      </c>
    </row>
    <row r="92" spans="1:9" x14ac:dyDescent="0.35">
      <c r="A92" t="s">
        <v>123</v>
      </c>
      <c r="B92" t="s">
        <v>6</v>
      </c>
      <c r="C92">
        <v>1.2770999999999999</v>
      </c>
      <c r="D92">
        <v>0.748</v>
      </c>
      <c r="E92">
        <v>1.8062</v>
      </c>
      <c r="F92">
        <v>1.6593</v>
      </c>
      <c r="G92">
        <v>1.4420999999999999</v>
      </c>
      <c r="H92">
        <v>1.8766</v>
      </c>
      <c r="I92" t="str">
        <f t="shared" si="2"/>
        <v>In Apr, absenteeism was not significantly higher than expected among workers in Financial Activities Industries.</v>
      </c>
    </row>
    <row r="93" spans="1:9" x14ac:dyDescent="0.35">
      <c r="A93" t="s">
        <v>123</v>
      </c>
      <c r="B93" t="s">
        <v>7</v>
      </c>
      <c r="C93">
        <v>0.9022</v>
      </c>
      <c r="D93">
        <v>0.48299999999999998</v>
      </c>
      <c r="E93">
        <v>1.3214999999999999</v>
      </c>
      <c r="F93">
        <v>1.5636000000000001</v>
      </c>
      <c r="G93">
        <v>1.3545</v>
      </c>
      <c r="H93">
        <v>1.7726999999999999</v>
      </c>
      <c r="I93" t="str">
        <f t="shared" si="2"/>
        <v>In May, absenteeism was not significantly higher than expected among workers in Financial Activities Industries.</v>
      </c>
    </row>
    <row r="94" spans="1:9" x14ac:dyDescent="0.35">
      <c r="A94" t="s">
        <v>123</v>
      </c>
      <c r="B94" t="s">
        <v>8</v>
      </c>
      <c r="C94">
        <v>1.1611</v>
      </c>
      <c r="D94">
        <v>0.79649999999999999</v>
      </c>
      <c r="E94">
        <v>1.5257000000000001</v>
      </c>
      <c r="F94">
        <v>1.3151999999999999</v>
      </c>
      <c r="G94">
        <v>1.0916999999999999</v>
      </c>
      <c r="H94">
        <v>1.5387</v>
      </c>
      <c r="I94" t="str">
        <f t="shared" si="2"/>
        <v>In Jun, absenteeism was not significantly higher than expected among workers in Financial Activities Industries.</v>
      </c>
    </row>
    <row r="95" spans="1:9" x14ac:dyDescent="0.35">
      <c r="A95" t="s">
        <v>123</v>
      </c>
      <c r="B95" t="s">
        <v>9</v>
      </c>
      <c r="C95">
        <v>1.1677</v>
      </c>
      <c r="D95">
        <v>0.69530000000000003</v>
      </c>
      <c r="E95">
        <v>1.64</v>
      </c>
      <c r="F95">
        <v>1.0919000000000001</v>
      </c>
      <c r="G95">
        <v>0.92449999999999999</v>
      </c>
      <c r="H95">
        <v>1.2593000000000001</v>
      </c>
      <c r="I95" t="str">
        <f>IF(D95&gt;H95,"In "&amp;B95&amp;", absenteeism was significantly higher than expected among workers in"&amp;" "&amp;A95&amp;".","In "&amp;B95&amp;", absenteeism was not significantly higher than expected among workers in"&amp;" "&amp;A95&amp;".")</f>
        <v>In Jul, absenteeism was not significantly higher than expected among workers in Financial Activities Industries.</v>
      </c>
    </row>
    <row r="96" spans="1:9" x14ac:dyDescent="0.35">
      <c r="A96" t="s">
        <v>123</v>
      </c>
      <c r="B96" t="s">
        <v>10</v>
      </c>
      <c r="C96">
        <v>1.3426</v>
      </c>
      <c r="D96">
        <v>0.9234</v>
      </c>
      <c r="E96">
        <v>1.7618</v>
      </c>
      <c r="F96">
        <v>1.3421000000000001</v>
      </c>
      <c r="G96">
        <v>1.1779999999999999</v>
      </c>
      <c r="H96">
        <v>1.5062</v>
      </c>
      <c r="I96" t="str">
        <f>IF(D96&gt;H96,"In "&amp;B96&amp;", absenteeism was significantly higher than expected among workers in"&amp;" "&amp;A96&amp;".","In "&amp;B96&amp;", absenteeism was not significantly higher than expected among workers in"&amp;" "&amp;A96&amp;".")</f>
        <v>In Aug, absenteeism was not significantly higher than expected among workers in Financial Activities Industries.</v>
      </c>
    </row>
    <row r="97" spans="1:9" x14ac:dyDescent="0.35">
      <c r="A97" t="s">
        <v>123</v>
      </c>
      <c r="B97" t="s">
        <v>11</v>
      </c>
      <c r="C97">
        <v>0.93730000000000002</v>
      </c>
      <c r="D97">
        <v>0.57220000000000004</v>
      </c>
      <c r="E97">
        <v>1.3023</v>
      </c>
      <c r="F97">
        <v>1.2894000000000001</v>
      </c>
      <c r="G97">
        <v>1.0691999999999999</v>
      </c>
      <c r="H97">
        <v>1.5096000000000001</v>
      </c>
      <c r="I97" t="str">
        <f>IF(D97&gt;H97,"In "&amp;B97&amp;", absenteeism was significantly higher than expected among workers in"&amp;" "&amp;A97&amp;".","In "&amp;B97&amp;", absenteeism was not significantly higher than expected among workers in"&amp;" "&amp;A97&amp;".")</f>
        <v>In Sep, absenteeism was not significantly higher than expected among workers in Financial Activities Industries.</v>
      </c>
    </row>
    <row r="98" spans="1:9" x14ac:dyDescent="0.35">
      <c r="A98" t="s">
        <v>124</v>
      </c>
      <c r="B98" t="s">
        <v>0</v>
      </c>
      <c r="C98">
        <v>1.3036000000000001</v>
      </c>
      <c r="D98">
        <v>0.91539999999999999</v>
      </c>
      <c r="E98">
        <v>1.6918</v>
      </c>
      <c r="F98">
        <v>1.5928</v>
      </c>
      <c r="G98">
        <v>1.4126000000000001</v>
      </c>
      <c r="H98">
        <v>1.7729999999999999</v>
      </c>
      <c r="I98" t="str">
        <f t="shared" si="2"/>
        <v>In Oct, absenteeism was not significantly higher than expected among workers in Professional and Business Services Industries.</v>
      </c>
    </row>
    <row r="99" spans="1:9" x14ac:dyDescent="0.35">
      <c r="A99" t="s">
        <v>124</v>
      </c>
      <c r="B99" t="s">
        <v>1</v>
      </c>
      <c r="C99">
        <v>1.5108999999999999</v>
      </c>
      <c r="D99">
        <v>1.1878</v>
      </c>
      <c r="E99">
        <v>1.8340000000000001</v>
      </c>
      <c r="F99">
        <v>1.6415</v>
      </c>
      <c r="G99">
        <v>1.4836</v>
      </c>
      <c r="H99">
        <v>1.7994000000000001</v>
      </c>
      <c r="I99" t="str">
        <f t="shared" si="2"/>
        <v>In Nov, absenteeism was not significantly higher than expected among workers in Professional and Business Services Industries.</v>
      </c>
    </row>
    <row r="100" spans="1:9" x14ac:dyDescent="0.35">
      <c r="A100" t="s">
        <v>124</v>
      </c>
      <c r="B100" t="s">
        <v>2</v>
      </c>
      <c r="C100">
        <v>1.8452999999999999</v>
      </c>
      <c r="D100">
        <v>1.3949</v>
      </c>
      <c r="E100">
        <v>2.2957000000000001</v>
      </c>
      <c r="F100">
        <v>2.1135999999999999</v>
      </c>
      <c r="G100">
        <v>1.8929</v>
      </c>
      <c r="H100">
        <v>2.3342999999999998</v>
      </c>
      <c r="I100" t="str">
        <f t="shared" si="2"/>
        <v>In Dec, absenteeism was not significantly higher than expected among workers in Professional and Business Services Industries.</v>
      </c>
    </row>
    <row r="101" spans="1:9" x14ac:dyDescent="0.35">
      <c r="A101" t="s">
        <v>124</v>
      </c>
      <c r="B101" t="s">
        <v>3</v>
      </c>
      <c r="C101">
        <v>2.2004000000000001</v>
      </c>
      <c r="D101">
        <v>1.8050999999999999</v>
      </c>
      <c r="E101">
        <v>2.5958000000000001</v>
      </c>
      <c r="F101">
        <v>2.2364999999999999</v>
      </c>
      <c r="G101">
        <v>2.0232999999999999</v>
      </c>
      <c r="H101">
        <v>2.4498000000000002</v>
      </c>
      <c r="I101" t="str">
        <f t="shared" si="2"/>
        <v>In Jan, absenteeism was not significantly higher than expected among workers in Professional and Business Services Industries.</v>
      </c>
    </row>
    <row r="102" spans="1:9" x14ac:dyDescent="0.35">
      <c r="A102" t="s">
        <v>124</v>
      </c>
      <c r="B102" t="s">
        <v>4</v>
      </c>
      <c r="C102">
        <v>1.7593000000000001</v>
      </c>
      <c r="D102">
        <v>1.4079999999999999</v>
      </c>
      <c r="E102">
        <v>2.1105999999999998</v>
      </c>
      <c r="F102">
        <v>2.2725</v>
      </c>
      <c r="G102">
        <v>2.0708000000000002</v>
      </c>
      <c r="H102">
        <v>2.4742000000000002</v>
      </c>
      <c r="I102" t="str">
        <f t="shared" si="2"/>
        <v>In Feb, absenteeism was not significantly higher than expected among workers in Professional and Business Services Industries.</v>
      </c>
    </row>
    <row r="103" spans="1:9" x14ac:dyDescent="0.35">
      <c r="A103" t="s">
        <v>124</v>
      </c>
      <c r="B103" t="s">
        <v>5</v>
      </c>
      <c r="C103">
        <v>1.8861000000000001</v>
      </c>
      <c r="D103">
        <v>1.498</v>
      </c>
      <c r="E103">
        <v>2.2743000000000002</v>
      </c>
      <c r="F103">
        <v>2.0002</v>
      </c>
      <c r="G103">
        <v>1.8169999999999999</v>
      </c>
      <c r="H103">
        <v>2.1833999999999998</v>
      </c>
      <c r="I103" t="str">
        <f t="shared" si="2"/>
        <v>In Mar, absenteeism was not significantly higher than expected among workers in Professional and Business Services Industries.</v>
      </c>
    </row>
    <row r="104" spans="1:9" x14ac:dyDescent="0.35">
      <c r="A104" t="s">
        <v>124</v>
      </c>
      <c r="B104" t="s">
        <v>6</v>
      </c>
      <c r="C104">
        <v>1.6757</v>
      </c>
      <c r="D104">
        <v>1.2585999999999999</v>
      </c>
      <c r="E104">
        <v>2.0928</v>
      </c>
      <c r="F104">
        <v>1.6295999999999999</v>
      </c>
      <c r="G104">
        <v>1.4295</v>
      </c>
      <c r="H104">
        <v>1.8298000000000001</v>
      </c>
      <c r="I104" t="str">
        <f t="shared" si="2"/>
        <v>In Apr, absenteeism was not significantly higher than expected among workers in Professional and Business Services Industries.</v>
      </c>
    </row>
    <row r="105" spans="1:9" x14ac:dyDescent="0.35">
      <c r="A105" t="s">
        <v>124</v>
      </c>
      <c r="B105" t="s">
        <v>7</v>
      </c>
      <c r="C105">
        <v>1.1867000000000001</v>
      </c>
      <c r="D105">
        <v>0.75190000000000001</v>
      </c>
      <c r="E105">
        <v>1.6215999999999999</v>
      </c>
      <c r="F105">
        <v>1.6863999999999999</v>
      </c>
      <c r="G105">
        <v>1.5566</v>
      </c>
      <c r="H105">
        <v>1.8162</v>
      </c>
      <c r="I105" t="str">
        <f t="shared" si="2"/>
        <v>In May, absenteeism was not significantly higher than expected among workers in Professional and Business Services Industries.</v>
      </c>
    </row>
    <row r="106" spans="1:9" x14ac:dyDescent="0.35">
      <c r="A106" t="s">
        <v>124</v>
      </c>
      <c r="B106" t="s">
        <v>8</v>
      </c>
      <c r="C106">
        <v>1.1425000000000001</v>
      </c>
      <c r="D106">
        <v>0.77239999999999998</v>
      </c>
      <c r="E106">
        <v>1.5125999999999999</v>
      </c>
      <c r="F106">
        <v>1.3626</v>
      </c>
      <c r="G106">
        <v>1.2486999999999999</v>
      </c>
      <c r="H106">
        <v>1.4763999999999999</v>
      </c>
      <c r="I106" t="str">
        <f t="shared" si="2"/>
        <v>In Jun, absenteeism was not significantly higher than expected among workers in Professional and Business Services Industries.</v>
      </c>
    </row>
    <row r="107" spans="1:9" x14ac:dyDescent="0.35">
      <c r="A107" t="s">
        <v>124</v>
      </c>
      <c r="B107" t="s">
        <v>9</v>
      </c>
      <c r="C107">
        <v>1.6822999999999999</v>
      </c>
      <c r="D107">
        <v>1.272</v>
      </c>
      <c r="E107">
        <v>2.0926</v>
      </c>
      <c r="F107">
        <v>1.33</v>
      </c>
      <c r="G107">
        <v>1.1773</v>
      </c>
      <c r="H107">
        <v>1.4827999999999999</v>
      </c>
      <c r="I107" t="str">
        <f t="shared" si="2"/>
        <v>In Jul, absenteeism was not significantly higher than expected among workers in Professional and Business Services Industries.</v>
      </c>
    </row>
    <row r="108" spans="1:9" x14ac:dyDescent="0.35">
      <c r="A108" t="s">
        <v>124</v>
      </c>
      <c r="B108" t="s">
        <v>10</v>
      </c>
      <c r="C108">
        <v>1.4003000000000001</v>
      </c>
      <c r="D108">
        <v>0.99390000000000001</v>
      </c>
      <c r="E108">
        <v>1.8067</v>
      </c>
      <c r="F108">
        <v>1.4018999999999999</v>
      </c>
      <c r="G108">
        <v>1.2512000000000001</v>
      </c>
      <c r="H108">
        <v>1.5527</v>
      </c>
      <c r="I108" t="str">
        <f t="shared" si="2"/>
        <v>In Aug, absenteeism was not significantly higher than expected among workers in Professional and Business Services Industries.</v>
      </c>
    </row>
    <row r="109" spans="1:9" x14ac:dyDescent="0.35">
      <c r="A109" t="s">
        <v>124</v>
      </c>
      <c r="B109" t="s">
        <v>11</v>
      </c>
      <c r="C109">
        <v>0.77070000000000005</v>
      </c>
      <c r="D109">
        <v>0.52629999999999999</v>
      </c>
      <c r="E109">
        <v>1.0150999999999999</v>
      </c>
      <c r="F109">
        <v>1.5620000000000001</v>
      </c>
      <c r="G109">
        <v>1.3806</v>
      </c>
      <c r="H109">
        <v>1.7433000000000001</v>
      </c>
      <c r="I109" t="str">
        <f t="shared" si="2"/>
        <v>In Sep, absenteeism was not significantly higher than expected among workers in Professional and Business Services Industries.</v>
      </c>
    </row>
    <row r="110" spans="1:9" x14ac:dyDescent="0.35">
      <c r="A110" t="s">
        <v>125</v>
      </c>
      <c r="B110" t="s">
        <v>0</v>
      </c>
      <c r="C110">
        <v>2.0135999999999998</v>
      </c>
      <c r="D110">
        <v>1.7778</v>
      </c>
      <c r="E110">
        <v>2.2494000000000001</v>
      </c>
      <c r="F110">
        <v>1.9845999999999999</v>
      </c>
      <c r="G110">
        <v>1.7798</v>
      </c>
      <c r="H110">
        <v>2.1894</v>
      </c>
      <c r="I110" t="str">
        <f t="shared" si="2"/>
        <v>In Oct, absenteeism was not significantly higher than expected among workers in Educational and Health Services Industries.</v>
      </c>
    </row>
    <row r="111" spans="1:9" x14ac:dyDescent="0.35">
      <c r="A111" t="s">
        <v>125</v>
      </c>
      <c r="B111" t="s">
        <v>1</v>
      </c>
      <c r="C111">
        <v>2.0634999999999999</v>
      </c>
      <c r="D111">
        <v>1.7919</v>
      </c>
      <c r="E111">
        <v>2.3351000000000002</v>
      </c>
      <c r="F111">
        <v>1.9694</v>
      </c>
      <c r="G111">
        <v>1.8388</v>
      </c>
      <c r="H111">
        <v>2.1</v>
      </c>
      <c r="I111" t="str">
        <f t="shared" si="2"/>
        <v>In Nov, absenteeism was not significantly higher than expected among workers in Educational and Health Services Industries.</v>
      </c>
    </row>
    <row r="112" spans="1:9" x14ac:dyDescent="0.35">
      <c r="A112" t="s">
        <v>125</v>
      </c>
      <c r="B112" t="s">
        <v>2</v>
      </c>
      <c r="C112">
        <v>2.5375000000000001</v>
      </c>
      <c r="D112">
        <v>2.1276000000000002</v>
      </c>
      <c r="E112">
        <v>2.9472999999999998</v>
      </c>
      <c r="F112">
        <v>2.6675</v>
      </c>
      <c r="G112">
        <v>2.4836999999999998</v>
      </c>
      <c r="H112">
        <v>2.8513000000000002</v>
      </c>
      <c r="I112" t="str">
        <f t="shared" si="2"/>
        <v>In Dec, absenteeism was not significantly higher than expected among workers in Educational and Health Services Industries.</v>
      </c>
    </row>
    <row r="113" spans="1:9" x14ac:dyDescent="0.35">
      <c r="A113" t="s">
        <v>125</v>
      </c>
      <c r="B113" t="s">
        <v>3</v>
      </c>
      <c r="C113">
        <v>2.7113999999999998</v>
      </c>
      <c r="D113">
        <v>2.3014000000000001</v>
      </c>
      <c r="E113">
        <v>3.1213000000000002</v>
      </c>
      <c r="F113">
        <v>2.7879999999999998</v>
      </c>
      <c r="G113">
        <v>2.5846</v>
      </c>
      <c r="H113">
        <v>2.9914000000000001</v>
      </c>
      <c r="I113" t="str">
        <f t="shared" si="2"/>
        <v>In Jan, absenteeism was not significantly higher than expected among workers in Educational and Health Services Industries.</v>
      </c>
    </row>
    <row r="114" spans="1:9" x14ac:dyDescent="0.35">
      <c r="A114" t="s">
        <v>125</v>
      </c>
      <c r="B114" t="s">
        <v>4</v>
      </c>
      <c r="C114">
        <v>2.6246</v>
      </c>
      <c r="D114">
        <v>2.1913999999999998</v>
      </c>
      <c r="E114">
        <v>3.0577000000000001</v>
      </c>
      <c r="F114">
        <v>2.8972000000000002</v>
      </c>
      <c r="G114">
        <v>2.7147999999999999</v>
      </c>
      <c r="H114">
        <v>3.0796999999999999</v>
      </c>
      <c r="I114" t="str">
        <f t="shared" si="2"/>
        <v>In Feb, absenteeism was not significantly higher than expected among workers in Educational and Health Services Industries.</v>
      </c>
    </row>
    <row r="115" spans="1:9" x14ac:dyDescent="0.35">
      <c r="A115" t="s">
        <v>125</v>
      </c>
      <c r="B115" t="s">
        <v>5</v>
      </c>
      <c r="C115">
        <v>2.5989</v>
      </c>
      <c r="D115">
        <v>2.2551999999999999</v>
      </c>
      <c r="E115">
        <v>2.9426000000000001</v>
      </c>
      <c r="F115">
        <v>2.5691000000000002</v>
      </c>
      <c r="G115">
        <v>2.4005000000000001</v>
      </c>
      <c r="H115">
        <v>2.7376</v>
      </c>
      <c r="I115" t="str">
        <f t="shared" si="2"/>
        <v>In Mar, absenteeism was not significantly higher than expected among workers in Educational and Health Services Industries.</v>
      </c>
    </row>
    <row r="116" spans="1:9" x14ac:dyDescent="0.35">
      <c r="A116" t="s">
        <v>125</v>
      </c>
      <c r="B116" t="s">
        <v>6</v>
      </c>
      <c r="C116">
        <v>2.5476000000000001</v>
      </c>
      <c r="D116">
        <v>2.0308999999999999</v>
      </c>
      <c r="E116">
        <v>3.0642</v>
      </c>
      <c r="F116">
        <v>2.0783</v>
      </c>
      <c r="G116">
        <v>1.9587000000000001</v>
      </c>
      <c r="H116">
        <v>2.1979000000000002</v>
      </c>
      <c r="I116" t="str">
        <f t="shared" si="2"/>
        <v>In Apr, absenteeism was not significantly higher than expected among workers in Educational and Health Services Industries.</v>
      </c>
    </row>
    <row r="117" spans="1:9" x14ac:dyDescent="0.35">
      <c r="A117" t="s">
        <v>125</v>
      </c>
      <c r="B117" t="s">
        <v>7</v>
      </c>
      <c r="C117">
        <v>1.5944</v>
      </c>
      <c r="D117">
        <v>1.3629</v>
      </c>
      <c r="E117">
        <v>1.8260000000000001</v>
      </c>
      <c r="F117">
        <v>2.0145</v>
      </c>
      <c r="G117">
        <v>1.8685</v>
      </c>
      <c r="H117">
        <v>2.1604999999999999</v>
      </c>
      <c r="I117" t="str">
        <f t="shared" si="2"/>
        <v>In May, absenteeism was not significantly higher than expected among workers in Educational and Health Services Industries.</v>
      </c>
    </row>
    <row r="118" spans="1:9" x14ac:dyDescent="0.35">
      <c r="A118" t="s">
        <v>125</v>
      </c>
      <c r="B118" t="s">
        <v>8</v>
      </c>
      <c r="C118">
        <v>1.2808999999999999</v>
      </c>
      <c r="D118">
        <v>1.0308999999999999</v>
      </c>
      <c r="E118">
        <v>1.5309999999999999</v>
      </c>
      <c r="F118">
        <v>1.7661</v>
      </c>
      <c r="G118">
        <v>1.5927</v>
      </c>
      <c r="H118">
        <v>1.9395</v>
      </c>
      <c r="I118" t="str">
        <f t="shared" si="2"/>
        <v>In Jun, absenteeism was not significantly higher than expected among workers in Educational and Health Services Industries.</v>
      </c>
    </row>
    <row r="119" spans="1:9" x14ac:dyDescent="0.35">
      <c r="A119" t="s">
        <v>125</v>
      </c>
      <c r="B119" t="s">
        <v>9</v>
      </c>
      <c r="C119">
        <v>1.8752</v>
      </c>
      <c r="D119">
        <v>1.4881</v>
      </c>
      <c r="E119">
        <v>2.2623000000000002</v>
      </c>
      <c r="F119">
        <v>1.4432</v>
      </c>
      <c r="G119">
        <v>1.2704</v>
      </c>
      <c r="H119">
        <v>1.6161000000000001</v>
      </c>
      <c r="I119" t="str">
        <f t="shared" si="2"/>
        <v>In Jul, absenteeism was not significantly higher than expected among workers in Educational and Health Services Industries.</v>
      </c>
    </row>
    <row r="120" spans="1:9" x14ac:dyDescent="0.35">
      <c r="A120" t="s">
        <v>125</v>
      </c>
      <c r="B120" t="s">
        <v>10</v>
      </c>
      <c r="C120">
        <v>1.6647000000000001</v>
      </c>
      <c r="D120">
        <v>1.2616000000000001</v>
      </c>
      <c r="E120">
        <v>2.0678000000000001</v>
      </c>
      <c r="F120">
        <v>1.5062</v>
      </c>
      <c r="G120">
        <v>1.3838999999999999</v>
      </c>
      <c r="H120">
        <v>1.6285000000000001</v>
      </c>
      <c r="I120" t="str">
        <f t="shared" si="2"/>
        <v>In Aug, absenteeism was not significantly higher than expected among workers in Educational and Health Services Industries.</v>
      </c>
    </row>
    <row r="121" spans="1:9" x14ac:dyDescent="0.35">
      <c r="A121" t="s">
        <v>125</v>
      </c>
      <c r="B121" t="s">
        <v>11</v>
      </c>
      <c r="C121">
        <v>1.4967999999999999</v>
      </c>
      <c r="D121">
        <v>1.1278999999999999</v>
      </c>
      <c r="E121">
        <v>1.8656999999999999</v>
      </c>
      <c r="F121">
        <v>1.8039000000000001</v>
      </c>
      <c r="G121">
        <v>1.6841999999999999</v>
      </c>
      <c r="H121">
        <v>1.9237</v>
      </c>
      <c r="I121" t="str">
        <f t="shared" si="2"/>
        <v>In Sep, absenteeism was not significantly higher than expected among workers in Educational and Health Services Industries.</v>
      </c>
    </row>
    <row r="122" spans="1:9" x14ac:dyDescent="0.35">
      <c r="A122" t="s">
        <v>126</v>
      </c>
      <c r="B122" t="s">
        <v>0</v>
      </c>
      <c r="C122">
        <v>1.6601999999999999</v>
      </c>
      <c r="D122">
        <v>1.1373</v>
      </c>
      <c r="E122">
        <v>2.1831999999999998</v>
      </c>
      <c r="F122">
        <v>1.7204999999999999</v>
      </c>
      <c r="G122">
        <v>1.5144</v>
      </c>
      <c r="H122">
        <v>1.9266000000000001</v>
      </c>
      <c r="I122" t="str">
        <f t="shared" si="2"/>
        <v>In Oct, absenteeism was not significantly higher than expected among workers in Leisure and Hospitality Industries.</v>
      </c>
    </row>
    <row r="123" spans="1:9" x14ac:dyDescent="0.35">
      <c r="A123" t="s">
        <v>126</v>
      </c>
      <c r="B123" t="s">
        <v>1</v>
      </c>
      <c r="C123">
        <v>2.1528999999999998</v>
      </c>
      <c r="D123">
        <v>1.6595</v>
      </c>
      <c r="E123">
        <v>2.6463999999999999</v>
      </c>
      <c r="F123">
        <v>2.0362</v>
      </c>
      <c r="G123">
        <v>1.7874000000000001</v>
      </c>
      <c r="H123">
        <v>2.2850000000000001</v>
      </c>
      <c r="I123" t="str">
        <f t="shared" si="2"/>
        <v>In Nov, absenteeism was not significantly higher than expected among workers in Leisure and Hospitality Industries.</v>
      </c>
    </row>
    <row r="124" spans="1:9" x14ac:dyDescent="0.35">
      <c r="A124" t="s">
        <v>126</v>
      </c>
      <c r="B124" t="s">
        <v>2</v>
      </c>
      <c r="C124">
        <v>2.3166000000000002</v>
      </c>
      <c r="D124">
        <v>1.7706999999999999</v>
      </c>
      <c r="E124">
        <v>2.8624999999999998</v>
      </c>
      <c r="F124">
        <v>2.5419</v>
      </c>
      <c r="G124">
        <v>2.2932999999999999</v>
      </c>
      <c r="H124">
        <v>2.7906</v>
      </c>
      <c r="I124" t="str">
        <f t="shared" si="2"/>
        <v>In Dec, absenteeism was not significantly higher than expected among workers in Leisure and Hospitality Industries.</v>
      </c>
    </row>
    <row r="125" spans="1:9" x14ac:dyDescent="0.35">
      <c r="A125" t="s">
        <v>126</v>
      </c>
      <c r="B125" t="s">
        <v>3</v>
      </c>
      <c r="C125">
        <v>2.0716000000000001</v>
      </c>
      <c r="D125">
        <v>1.4298999999999999</v>
      </c>
      <c r="E125">
        <v>2.7134</v>
      </c>
      <c r="F125">
        <v>2.7629000000000001</v>
      </c>
      <c r="G125">
        <v>2.5491000000000001</v>
      </c>
      <c r="H125">
        <v>2.9765999999999999</v>
      </c>
      <c r="I125" t="str">
        <f t="shared" si="2"/>
        <v>In Jan, absenteeism was not significantly higher than expected among workers in Leisure and Hospitality Industries.</v>
      </c>
    </row>
    <row r="126" spans="1:9" x14ac:dyDescent="0.35">
      <c r="A126" t="s">
        <v>126</v>
      </c>
      <c r="B126" t="s">
        <v>4</v>
      </c>
      <c r="C126">
        <v>2.5015999999999998</v>
      </c>
      <c r="D126">
        <v>1.8959999999999999</v>
      </c>
      <c r="E126">
        <v>3.1072000000000002</v>
      </c>
      <c r="F126">
        <v>2.2389000000000001</v>
      </c>
      <c r="G126">
        <v>1.8960999999999999</v>
      </c>
      <c r="H126">
        <v>2.5815999999999999</v>
      </c>
      <c r="I126" t="str">
        <f t="shared" si="2"/>
        <v>In Feb, absenteeism was not significantly higher than expected among workers in Leisure and Hospitality Industries.</v>
      </c>
    </row>
    <row r="127" spans="1:9" x14ac:dyDescent="0.35">
      <c r="A127" t="s">
        <v>126</v>
      </c>
      <c r="B127" t="s">
        <v>5</v>
      </c>
      <c r="C127">
        <v>2.1867999999999999</v>
      </c>
      <c r="D127">
        <v>1.7403999999999999</v>
      </c>
      <c r="E127">
        <v>2.6331000000000002</v>
      </c>
      <c r="F127">
        <v>2.258</v>
      </c>
      <c r="G127">
        <v>1.9941</v>
      </c>
      <c r="H127">
        <v>2.5219</v>
      </c>
      <c r="I127" t="str">
        <f t="shared" si="2"/>
        <v>In Mar, absenteeism was not significantly higher than expected among workers in Leisure and Hospitality Industries.</v>
      </c>
    </row>
    <row r="128" spans="1:9" x14ac:dyDescent="0.35">
      <c r="A128" t="s">
        <v>126</v>
      </c>
      <c r="B128" t="s">
        <v>6</v>
      </c>
      <c r="C128">
        <v>2.3595000000000002</v>
      </c>
      <c r="D128">
        <v>1.4117999999999999</v>
      </c>
      <c r="E128">
        <v>3.3071999999999999</v>
      </c>
      <c r="F128">
        <v>2.0226999999999999</v>
      </c>
      <c r="G128">
        <v>1.7376</v>
      </c>
      <c r="H128">
        <v>2.3077999999999999</v>
      </c>
      <c r="I128" t="str">
        <f t="shared" si="2"/>
        <v>In Apr, absenteeism was not significantly higher than expected among workers in Leisure and Hospitality Industries.</v>
      </c>
    </row>
    <row r="129" spans="1:9" x14ac:dyDescent="0.35">
      <c r="A129" t="s">
        <v>126</v>
      </c>
      <c r="B129" t="s">
        <v>7</v>
      </c>
      <c r="C129">
        <v>2.552</v>
      </c>
      <c r="D129">
        <v>1.6216999999999999</v>
      </c>
      <c r="E129">
        <v>3.4822000000000002</v>
      </c>
      <c r="F129">
        <v>1.7306999999999999</v>
      </c>
      <c r="G129">
        <v>1.5658000000000001</v>
      </c>
      <c r="H129">
        <v>1.8956</v>
      </c>
      <c r="I129" t="str">
        <f t="shared" si="2"/>
        <v>In May, absenteeism was not significantly higher than expected among workers in Leisure and Hospitality Industries.</v>
      </c>
    </row>
    <row r="130" spans="1:9" x14ac:dyDescent="0.35">
      <c r="A130" t="s">
        <v>126</v>
      </c>
      <c r="B130" t="s">
        <v>8</v>
      </c>
      <c r="C130">
        <v>1.9921</v>
      </c>
      <c r="D130">
        <v>1.3959999999999999</v>
      </c>
      <c r="E130">
        <v>2.5880999999999998</v>
      </c>
      <c r="F130">
        <v>1.6434</v>
      </c>
      <c r="G130">
        <v>1.4279999999999999</v>
      </c>
      <c r="H130">
        <v>1.8589</v>
      </c>
      <c r="I130" t="str">
        <f t="shared" si="2"/>
        <v>In Jun, absenteeism was not significantly higher than expected among workers in Leisure and Hospitality Industries.</v>
      </c>
    </row>
    <row r="131" spans="1:9" x14ac:dyDescent="0.35">
      <c r="A131" t="s">
        <v>126</v>
      </c>
      <c r="B131" t="s">
        <v>9</v>
      </c>
      <c r="C131">
        <v>3.4177</v>
      </c>
      <c r="D131">
        <v>2.2730000000000001</v>
      </c>
      <c r="E131">
        <v>4.5624000000000002</v>
      </c>
      <c r="F131">
        <v>1.5753999999999999</v>
      </c>
      <c r="G131">
        <v>1.393</v>
      </c>
      <c r="H131">
        <v>1.7578</v>
      </c>
      <c r="I131" t="str">
        <f t="shared" si="2"/>
        <v>In Jul, absenteeism was significantly higher than expected among workers in Leisure and Hospitality Industries.</v>
      </c>
    </row>
    <row r="132" spans="1:9" x14ac:dyDescent="0.35">
      <c r="A132" t="s">
        <v>126</v>
      </c>
      <c r="B132" t="s">
        <v>10</v>
      </c>
      <c r="C132">
        <v>2.7275999999999998</v>
      </c>
      <c r="D132">
        <v>2.0364</v>
      </c>
      <c r="E132">
        <v>3.4186999999999999</v>
      </c>
      <c r="F132">
        <v>1.5687</v>
      </c>
      <c r="G132">
        <v>1.3347</v>
      </c>
      <c r="H132">
        <v>1.8027</v>
      </c>
      <c r="I132" t="str">
        <f t="shared" si="2"/>
        <v>In Aug, absenteeism was significantly higher than expected among workers in Leisure and Hospitality Industries.</v>
      </c>
    </row>
    <row r="133" spans="1:9" x14ac:dyDescent="0.35">
      <c r="A133" t="s">
        <v>126</v>
      </c>
      <c r="B133" t="s">
        <v>11</v>
      </c>
      <c r="C133">
        <v>1.8375999999999999</v>
      </c>
      <c r="D133">
        <v>1.1519999999999999</v>
      </c>
      <c r="E133">
        <v>2.5232999999999999</v>
      </c>
      <c r="F133">
        <v>1.8502000000000001</v>
      </c>
      <c r="G133">
        <v>1.6392</v>
      </c>
      <c r="H133">
        <v>2.0613000000000001</v>
      </c>
      <c r="I133" t="str">
        <f t="shared" si="2"/>
        <v>In Sep, absenteeism was not significantly higher than expected among workers in Leisure and Hospitality Industries.</v>
      </c>
    </row>
    <row r="134" spans="1:9" x14ac:dyDescent="0.35">
      <c r="A134" t="s">
        <v>127</v>
      </c>
      <c r="B134" t="s">
        <v>0</v>
      </c>
      <c r="C134">
        <v>2.3536999999999999</v>
      </c>
      <c r="D134">
        <v>1.5723</v>
      </c>
      <c r="E134">
        <v>3.1352000000000002</v>
      </c>
      <c r="F134">
        <v>2.0139999999999998</v>
      </c>
      <c r="G134">
        <v>1.6851</v>
      </c>
      <c r="H134">
        <v>2.3428</v>
      </c>
      <c r="I134" t="str">
        <f t="shared" si="2"/>
        <v>In Oct, absenteeism was not significantly higher than expected among workers in Other Services Industries.</v>
      </c>
    </row>
    <row r="135" spans="1:9" x14ac:dyDescent="0.35">
      <c r="A135" t="s">
        <v>127</v>
      </c>
      <c r="B135" t="s">
        <v>1</v>
      </c>
      <c r="C135">
        <v>1.9224000000000001</v>
      </c>
      <c r="D135">
        <v>1.3903000000000001</v>
      </c>
      <c r="E135">
        <v>2.4544999999999999</v>
      </c>
      <c r="F135">
        <v>2.1055000000000001</v>
      </c>
      <c r="G135">
        <v>1.8564000000000001</v>
      </c>
      <c r="H135">
        <v>2.3546999999999998</v>
      </c>
      <c r="I135" t="str">
        <f t="shared" si="2"/>
        <v>In Nov, absenteeism was not significantly higher than expected among workers in Other Services Industries.</v>
      </c>
    </row>
    <row r="136" spans="1:9" x14ac:dyDescent="0.35">
      <c r="A136" t="s">
        <v>127</v>
      </c>
      <c r="B136" t="s">
        <v>2</v>
      </c>
      <c r="C136">
        <v>1.9528000000000001</v>
      </c>
      <c r="D136">
        <v>1.3591</v>
      </c>
      <c r="E136">
        <v>2.5465</v>
      </c>
      <c r="F136">
        <v>2.3917999999999999</v>
      </c>
      <c r="G136">
        <v>2.0350000000000001</v>
      </c>
      <c r="H136">
        <v>2.7486000000000002</v>
      </c>
      <c r="I136" t="str">
        <f t="shared" si="2"/>
        <v>In Dec, absenteeism was not significantly higher than expected among workers in Other Services Industries.</v>
      </c>
    </row>
    <row r="137" spans="1:9" x14ac:dyDescent="0.35">
      <c r="A137" t="s">
        <v>127</v>
      </c>
      <c r="B137" t="s">
        <v>3</v>
      </c>
      <c r="C137">
        <v>2.9451000000000001</v>
      </c>
      <c r="D137">
        <v>1.9278</v>
      </c>
      <c r="E137">
        <v>3.9622999999999999</v>
      </c>
      <c r="F137">
        <v>2.7841999999999998</v>
      </c>
      <c r="G137">
        <v>2.5121000000000002</v>
      </c>
      <c r="H137">
        <v>3.0562</v>
      </c>
      <c r="I137" t="str">
        <f t="shared" si="2"/>
        <v>In Jan, absenteeism was not significantly higher than expected among workers in Other Services Industries.</v>
      </c>
    </row>
    <row r="138" spans="1:9" x14ac:dyDescent="0.35">
      <c r="A138" t="s">
        <v>127</v>
      </c>
      <c r="B138" t="s">
        <v>4</v>
      </c>
      <c r="C138">
        <v>2.6831</v>
      </c>
      <c r="D138">
        <v>1.7277</v>
      </c>
      <c r="E138">
        <v>3.6385999999999998</v>
      </c>
      <c r="F138">
        <v>2.4262000000000001</v>
      </c>
      <c r="G138">
        <v>2.0886999999999998</v>
      </c>
      <c r="H138">
        <v>2.7635999999999998</v>
      </c>
      <c r="I138" t="str">
        <f t="shared" si="2"/>
        <v>In Feb, absenteeism was not significantly higher than expected among workers in Other Services Industries.</v>
      </c>
    </row>
    <row r="139" spans="1:9" x14ac:dyDescent="0.35">
      <c r="A139" t="s">
        <v>127</v>
      </c>
      <c r="B139" t="s">
        <v>5</v>
      </c>
      <c r="C139">
        <v>2.5703999999999998</v>
      </c>
      <c r="D139">
        <v>1.7817000000000001</v>
      </c>
      <c r="E139">
        <v>3.3591000000000002</v>
      </c>
      <c r="F139">
        <v>2.3369</v>
      </c>
      <c r="G139">
        <v>2.0872000000000002</v>
      </c>
      <c r="H139">
        <v>2.5865999999999998</v>
      </c>
      <c r="I139" t="str">
        <f t="shared" si="2"/>
        <v>In Mar, absenteeism was not significantly higher than expected among workers in Other Services Industries.</v>
      </c>
    </row>
    <row r="140" spans="1:9" x14ac:dyDescent="0.35">
      <c r="A140" t="s">
        <v>127</v>
      </c>
      <c r="B140" t="s">
        <v>6</v>
      </c>
      <c r="C140">
        <v>1.2437</v>
      </c>
      <c r="D140">
        <v>0.67689999999999995</v>
      </c>
      <c r="E140">
        <v>1.8104</v>
      </c>
      <c r="F140">
        <v>2.0910000000000002</v>
      </c>
      <c r="G140">
        <v>1.778</v>
      </c>
      <c r="H140">
        <v>2.4039999999999999</v>
      </c>
      <c r="I140" t="str">
        <f t="shared" si="2"/>
        <v>In Apr, absenteeism was not significantly higher than expected among workers in Other Services Industries.</v>
      </c>
    </row>
    <row r="141" spans="1:9" x14ac:dyDescent="0.35">
      <c r="A141" t="s">
        <v>127</v>
      </c>
      <c r="B141" t="s">
        <v>7</v>
      </c>
      <c r="C141">
        <v>2.3003</v>
      </c>
      <c r="D141">
        <v>1.4677</v>
      </c>
      <c r="E141">
        <v>3.133</v>
      </c>
      <c r="F141">
        <v>1.6939</v>
      </c>
      <c r="G141">
        <v>1.4054</v>
      </c>
      <c r="H141">
        <v>1.9823999999999999</v>
      </c>
      <c r="I141" t="str">
        <f t="shared" si="2"/>
        <v>In May, absenteeism was not significantly higher than expected among workers in Other Services Industries.</v>
      </c>
    </row>
    <row r="142" spans="1:9" x14ac:dyDescent="0.35">
      <c r="A142" t="s">
        <v>127</v>
      </c>
      <c r="B142" t="s">
        <v>8</v>
      </c>
      <c r="C142">
        <v>1.9180999999999999</v>
      </c>
      <c r="D142">
        <v>0.9617</v>
      </c>
      <c r="E142">
        <v>2.8744000000000001</v>
      </c>
      <c r="F142">
        <v>1.6142000000000001</v>
      </c>
      <c r="G142">
        <v>1.3279000000000001</v>
      </c>
      <c r="H142">
        <v>1.9005000000000001</v>
      </c>
      <c r="I142" t="str">
        <f t="shared" si="2"/>
        <v>In Jun, absenteeism was not significantly higher than expected among workers in Other Services Industries.</v>
      </c>
    </row>
    <row r="143" spans="1:9" x14ac:dyDescent="0.35">
      <c r="A143" t="s">
        <v>127</v>
      </c>
      <c r="B143" t="s">
        <v>9</v>
      </c>
      <c r="C143">
        <v>2.2063999999999999</v>
      </c>
      <c r="D143">
        <v>1.323</v>
      </c>
      <c r="E143">
        <v>3.0899000000000001</v>
      </c>
      <c r="F143">
        <v>1.7013</v>
      </c>
      <c r="G143">
        <v>1.3994</v>
      </c>
      <c r="H143">
        <v>2.0032000000000001</v>
      </c>
      <c r="I143" t="str">
        <f t="shared" si="2"/>
        <v>In Jul, absenteeism was not significantly higher than expected among workers in Other Services Industries.</v>
      </c>
    </row>
    <row r="144" spans="1:9" x14ac:dyDescent="0.35">
      <c r="A144" t="s">
        <v>127</v>
      </c>
      <c r="B144" t="s">
        <v>10</v>
      </c>
      <c r="C144">
        <v>1.7663</v>
      </c>
      <c r="D144">
        <v>0.89419999999999999</v>
      </c>
      <c r="E144">
        <v>2.6383999999999999</v>
      </c>
      <c r="F144">
        <v>1.6726000000000001</v>
      </c>
      <c r="G144">
        <v>1.4071</v>
      </c>
      <c r="H144">
        <v>1.9379999999999999</v>
      </c>
      <c r="I144" t="str">
        <f t="shared" si="2"/>
        <v>In Aug, absenteeism was not significantly higher than expected among workers in Other Services Industries.</v>
      </c>
    </row>
    <row r="145" spans="1:9" x14ac:dyDescent="0.35">
      <c r="A145" t="s">
        <v>127</v>
      </c>
      <c r="B145" t="s">
        <v>11</v>
      </c>
      <c r="C145">
        <v>1.2919</v>
      </c>
      <c r="D145">
        <v>0.53849999999999998</v>
      </c>
      <c r="E145">
        <v>2.0453000000000001</v>
      </c>
      <c r="F145">
        <v>1.9136</v>
      </c>
      <c r="G145">
        <v>1.6411</v>
      </c>
      <c r="H145">
        <v>2.1859999999999999</v>
      </c>
      <c r="I145" t="str">
        <f t="shared" si="2"/>
        <v>In Sep, absenteeism was not significantly higher than expected among workers in Other Services Industries.</v>
      </c>
    </row>
    <row r="146" spans="1:9" x14ac:dyDescent="0.35">
      <c r="A146" t="s">
        <v>128</v>
      </c>
      <c r="B146" t="s">
        <v>0</v>
      </c>
      <c r="C146">
        <v>2.8473999999999999</v>
      </c>
      <c r="D146">
        <v>2.23</v>
      </c>
      <c r="E146">
        <v>3.4647999999999999</v>
      </c>
      <c r="F146">
        <v>2.2808000000000002</v>
      </c>
      <c r="G146">
        <v>1.9339</v>
      </c>
      <c r="H146">
        <v>2.6276999999999999</v>
      </c>
      <c r="I146" t="str">
        <f t="shared" ref="I146:I157" si="3">IF(D146&gt;H146,"In "&amp;B146&amp;", absenteeism was significantly higher than expected among workers in"&amp;" "&amp;A146&amp;".","In "&amp;B146&amp;", absenteeism was not significantly higher than expected among workers in"&amp;" "&amp;A146&amp;".")</f>
        <v>In Oct, absenteeism was not significantly higher than expected among workers in Public Administration Industries.</v>
      </c>
    </row>
    <row r="147" spans="1:9" x14ac:dyDescent="0.35">
      <c r="A147" t="s">
        <v>128</v>
      </c>
      <c r="B147" t="s">
        <v>1</v>
      </c>
      <c r="C147">
        <v>2.6629999999999998</v>
      </c>
      <c r="D147">
        <v>1.8996999999999999</v>
      </c>
      <c r="E147">
        <v>3.4262999999999999</v>
      </c>
      <c r="F147">
        <v>1.9388000000000001</v>
      </c>
      <c r="G147">
        <v>1.5291999999999999</v>
      </c>
      <c r="H147">
        <v>2.3483999999999998</v>
      </c>
      <c r="I147" t="str">
        <f t="shared" si="3"/>
        <v>In Nov, absenteeism was not significantly higher than expected among workers in Public Administration Industries.</v>
      </c>
    </row>
    <row r="148" spans="1:9" x14ac:dyDescent="0.35">
      <c r="A148" t="s">
        <v>128</v>
      </c>
      <c r="B148" t="s">
        <v>2</v>
      </c>
      <c r="C148">
        <v>3.5190999999999999</v>
      </c>
      <c r="D148">
        <v>2.7343000000000002</v>
      </c>
      <c r="E148">
        <v>4.3038999999999996</v>
      </c>
      <c r="F148">
        <v>3.2079</v>
      </c>
      <c r="G148">
        <v>2.9559000000000002</v>
      </c>
      <c r="H148">
        <v>3.4599000000000002</v>
      </c>
      <c r="I148" t="str">
        <f t="shared" si="3"/>
        <v>In Dec, absenteeism was not significantly higher than expected among workers in Public Administration Industries.</v>
      </c>
    </row>
    <row r="149" spans="1:9" x14ac:dyDescent="0.35">
      <c r="A149" t="s">
        <v>128</v>
      </c>
      <c r="B149" t="s">
        <v>3</v>
      </c>
      <c r="C149">
        <v>3.1295999999999999</v>
      </c>
      <c r="D149">
        <v>1.9267000000000001</v>
      </c>
      <c r="E149">
        <v>4.3326000000000002</v>
      </c>
      <c r="F149">
        <v>3.1395</v>
      </c>
      <c r="G149">
        <v>2.8148</v>
      </c>
      <c r="H149">
        <v>3.4643000000000002</v>
      </c>
      <c r="I149" t="str">
        <f t="shared" si="3"/>
        <v>In Jan, absenteeism was not significantly higher than expected among workers in Public Administration Industries.</v>
      </c>
    </row>
    <row r="150" spans="1:9" x14ac:dyDescent="0.35">
      <c r="A150" t="s">
        <v>128</v>
      </c>
      <c r="B150" t="s">
        <v>4</v>
      </c>
      <c r="C150">
        <v>3.2101000000000002</v>
      </c>
      <c r="D150">
        <v>2.6042999999999998</v>
      </c>
      <c r="E150">
        <v>3.8159999999999998</v>
      </c>
      <c r="F150">
        <v>3.1067</v>
      </c>
      <c r="G150">
        <v>2.6783000000000001</v>
      </c>
      <c r="H150">
        <v>3.5350000000000001</v>
      </c>
      <c r="I150" t="str">
        <f t="shared" si="3"/>
        <v>In Feb, absenteeism was not significantly higher than expected among workers in Public Administration Industries.</v>
      </c>
    </row>
    <row r="151" spans="1:9" x14ac:dyDescent="0.35">
      <c r="A151" t="s">
        <v>128</v>
      </c>
      <c r="B151" t="s">
        <v>5</v>
      </c>
      <c r="C151">
        <v>2.7881999999999998</v>
      </c>
      <c r="D151">
        <v>2.0125000000000002</v>
      </c>
      <c r="E151">
        <v>3.5638999999999998</v>
      </c>
      <c r="F151">
        <v>2.8252999999999999</v>
      </c>
      <c r="G151">
        <v>2.4843000000000002</v>
      </c>
      <c r="H151">
        <v>3.1663000000000001</v>
      </c>
      <c r="I151" t="str">
        <f t="shared" si="3"/>
        <v>In Mar, absenteeism was not significantly higher than expected among workers in Public Administration Industries.</v>
      </c>
    </row>
    <row r="152" spans="1:9" x14ac:dyDescent="0.35">
      <c r="A152" t="s">
        <v>128</v>
      </c>
      <c r="B152" t="s">
        <v>6</v>
      </c>
      <c r="C152">
        <v>1.9322999999999999</v>
      </c>
      <c r="D152">
        <v>1.3907</v>
      </c>
      <c r="E152">
        <v>2.4739</v>
      </c>
      <c r="F152">
        <v>2.5369999999999999</v>
      </c>
      <c r="G152">
        <v>2.1791999999999998</v>
      </c>
      <c r="H152">
        <v>2.8948</v>
      </c>
      <c r="I152" t="str">
        <f t="shared" si="3"/>
        <v>In Apr, absenteeism was not significantly higher than expected among workers in Public Administration Industries.</v>
      </c>
    </row>
    <row r="153" spans="1:9" x14ac:dyDescent="0.35">
      <c r="A153" t="s">
        <v>128</v>
      </c>
      <c r="B153" t="s">
        <v>7</v>
      </c>
      <c r="C153">
        <v>1.8159000000000001</v>
      </c>
      <c r="D153">
        <v>1.1297999999999999</v>
      </c>
      <c r="E153">
        <v>2.5021</v>
      </c>
      <c r="F153">
        <v>2.5823999999999998</v>
      </c>
      <c r="G153">
        <v>2.3929</v>
      </c>
      <c r="H153">
        <v>2.7719999999999998</v>
      </c>
      <c r="I153" t="str">
        <f t="shared" si="3"/>
        <v>In May, absenteeism was not significantly higher than expected among workers in Public Administration Industries.</v>
      </c>
    </row>
    <row r="154" spans="1:9" x14ac:dyDescent="0.35">
      <c r="A154" t="s">
        <v>128</v>
      </c>
      <c r="B154" t="s">
        <v>8</v>
      </c>
      <c r="C154">
        <v>1.9402999999999999</v>
      </c>
      <c r="D154">
        <v>0.95840000000000003</v>
      </c>
      <c r="E154">
        <v>2.9222000000000001</v>
      </c>
      <c r="F154">
        <v>2.2591000000000001</v>
      </c>
      <c r="G154">
        <v>2.0314999999999999</v>
      </c>
      <c r="H154">
        <v>2.4868000000000001</v>
      </c>
      <c r="I154" t="str">
        <f t="shared" si="3"/>
        <v>In Jun, absenteeism was not significantly higher than expected among workers in Public Administration Industries.</v>
      </c>
    </row>
    <row r="155" spans="1:9" x14ac:dyDescent="0.35">
      <c r="A155" t="s">
        <v>128</v>
      </c>
      <c r="B155" t="s">
        <v>9</v>
      </c>
      <c r="C155">
        <v>2.1804999999999999</v>
      </c>
      <c r="D155">
        <v>1.5943000000000001</v>
      </c>
      <c r="E155">
        <v>2.7667000000000002</v>
      </c>
      <c r="F155">
        <v>2.1009000000000002</v>
      </c>
      <c r="G155">
        <v>1.8382000000000001</v>
      </c>
      <c r="H155">
        <v>2.3635000000000002</v>
      </c>
      <c r="I155" t="str">
        <f t="shared" si="3"/>
        <v>In Jul, absenteeism was not significantly higher than expected among workers in Public Administration Industries.</v>
      </c>
    </row>
    <row r="156" spans="1:9" x14ac:dyDescent="0.35">
      <c r="A156" t="s">
        <v>128</v>
      </c>
      <c r="B156" t="s">
        <v>10</v>
      </c>
      <c r="C156">
        <v>1.8783000000000001</v>
      </c>
      <c r="D156">
        <v>1.3446</v>
      </c>
      <c r="E156">
        <v>2.4121000000000001</v>
      </c>
      <c r="F156">
        <v>2.2652000000000001</v>
      </c>
      <c r="G156">
        <v>2.0341</v>
      </c>
      <c r="H156">
        <v>2.4962</v>
      </c>
      <c r="I156" t="str">
        <f t="shared" si="3"/>
        <v>In Aug, absenteeism was not significantly higher than expected among workers in Public Administration Industries.</v>
      </c>
    </row>
    <row r="157" spans="1:9" x14ac:dyDescent="0.35">
      <c r="A157" t="s">
        <v>128</v>
      </c>
      <c r="B157" t="s">
        <v>11</v>
      </c>
      <c r="C157">
        <v>1.5965</v>
      </c>
      <c r="D157">
        <v>1.0811999999999999</v>
      </c>
      <c r="E157">
        <v>2.1116999999999999</v>
      </c>
      <c r="F157">
        <v>2.4346000000000001</v>
      </c>
      <c r="G157">
        <v>2.2035999999999998</v>
      </c>
      <c r="H157">
        <v>2.6656</v>
      </c>
      <c r="I157" s="6" t="str">
        <f t="shared" si="3"/>
        <v>In Sep, absenteeism was not significantly higher than expected among workers in Public Administration Industries.</v>
      </c>
    </row>
    <row r="158" spans="1:9" x14ac:dyDescent="0.35">
      <c r="I158" s="6"/>
    </row>
  </sheetData>
  <conditionalFormatting sqref="I157">
    <cfRule type="cellIs" dxfId="32" priority="4" operator="equal">
      <formula>" "</formula>
    </cfRule>
    <cfRule type="cellIs" dxfId="31" priority="5" operator="equal">
      <formula>"W"</formula>
    </cfRule>
    <cfRule type="cellIs" dxfId="30" priority="6" operator="equal">
      <formula>"A"</formula>
    </cfRule>
  </conditionalFormatting>
  <conditionalFormatting sqref="I158">
    <cfRule type="cellIs" dxfId="29" priority="1" operator="equal">
      <formula>" "</formula>
    </cfRule>
    <cfRule type="cellIs" dxfId="28" priority="2" operator="equal">
      <formula>"W"</formula>
    </cfRule>
    <cfRule type="cellIs" dxfId="27" priority="3" operator="equal">
      <formula>"A"</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60"/>
  <sheetViews>
    <sheetView workbookViewId="0">
      <selection activeCell="M48" sqref="M48"/>
    </sheetView>
  </sheetViews>
  <sheetFormatPr defaultRowHeight="14.5" x14ac:dyDescent="0.35"/>
  <sheetData>
    <row r="1" spans="1:4" x14ac:dyDescent="0.35">
      <c r="A1" t="s">
        <v>12</v>
      </c>
      <c r="B1" t="s">
        <v>59</v>
      </c>
      <c r="C1" t="s">
        <v>60</v>
      </c>
      <c r="D1" t="s">
        <v>112</v>
      </c>
    </row>
    <row r="2" spans="1:4" x14ac:dyDescent="0.35">
      <c r="A2" t="s">
        <v>11</v>
      </c>
      <c r="B2" t="s">
        <v>61</v>
      </c>
      <c r="C2">
        <v>1.5976999999999999</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Sep, absenteeism in AL placed it in the third quintile of absenteeism for all 50 states.</v>
      </c>
    </row>
    <row r="3" spans="1:4" x14ac:dyDescent="0.35">
      <c r="A3" t="s">
        <v>11</v>
      </c>
      <c r="B3" t="s">
        <v>62</v>
      </c>
      <c r="C3">
        <v>1.0475000000000001</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Sep, absenteeism in AK placed it in the first quintile of absenteeism for all 50 states.</v>
      </c>
    </row>
    <row r="4" spans="1:4" x14ac:dyDescent="0.35">
      <c r="A4" t="s">
        <v>11</v>
      </c>
      <c r="B4" t="s">
        <v>63</v>
      </c>
      <c r="C4">
        <v>2.0691000000000002</v>
      </c>
      <c r="D4" t="str">
        <f t="shared" si="0"/>
        <v>In Sep, absenteeism in AZ placed it in the fourth quintile of absenteeism for all 50 states.</v>
      </c>
    </row>
    <row r="5" spans="1:4" x14ac:dyDescent="0.35">
      <c r="A5" t="s">
        <v>11</v>
      </c>
      <c r="B5" t="s">
        <v>64</v>
      </c>
      <c r="C5">
        <v>1.8460000000000001</v>
      </c>
      <c r="D5" t="str">
        <f t="shared" si="0"/>
        <v>In Sep, absenteeism in AR placed it in the fourth quintile of absenteeism for all 50 states.</v>
      </c>
    </row>
    <row r="6" spans="1:4" x14ac:dyDescent="0.35">
      <c r="A6" t="s">
        <v>11</v>
      </c>
      <c r="B6" t="s">
        <v>65</v>
      </c>
      <c r="C6">
        <v>1.1775</v>
      </c>
      <c r="D6" t="str">
        <f t="shared" si="0"/>
        <v>In Sep, absenteeism in CA placed it in the second quintile of absenteeism for all 50 states.</v>
      </c>
    </row>
    <row r="7" spans="1:4" x14ac:dyDescent="0.35">
      <c r="A7" t="s">
        <v>11</v>
      </c>
      <c r="B7" t="s">
        <v>66</v>
      </c>
      <c r="C7">
        <v>0.79849999999999999</v>
      </c>
      <c r="D7" t="str">
        <f t="shared" si="0"/>
        <v>In Sep, absenteeism in CO placed it in the first quintile of absenteeism for all 50 states.</v>
      </c>
    </row>
    <row r="8" spans="1:4" x14ac:dyDescent="0.35">
      <c r="A8" t="s">
        <v>11</v>
      </c>
      <c r="B8" t="s">
        <v>67</v>
      </c>
      <c r="C8">
        <v>1.2873000000000001</v>
      </c>
      <c r="D8" t="str">
        <f t="shared" si="0"/>
        <v>In Sep, absenteeism in CT placed it in the second quintile of absenteeism for all 50 states.</v>
      </c>
    </row>
    <row r="9" spans="1:4" x14ac:dyDescent="0.35">
      <c r="A9" t="s">
        <v>11</v>
      </c>
      <c r="B9" t="s">
        <v>68</v>
      </c>
      <c r="C9">
        <v>1.8539000000000001</v>
      </c>
      <c r="D9" t="str">
        <f t="shared" si="0"/>
        <v>In Sep, absenteeism in DE placed it in the fourth quintile of absenteeism for all 50 states.</v>
      </c>
    </row>
    <row r="10" spans="1:4" x14ac:dyDescent="0.35">
      <c r="A10" t="s">
        <v>11</v>
      </c>
      <c r="B10" t="s">
        <v>69</v>
      </c>
      <c r="C10">
        <v>1.5913999999999999</v>
      </c>
      <c r="D10" t="str">
        <f t="shared" si="0"/>
        <v>In Sep, absenteeism in DC placed it in the third quintile of absenteeism for all 50 states.</v>
      </c>
    </row>
    <row r="11" spans="1:4" x14ac:dyDescent="0.35">
      <c r="A11" t="s">
        <v>11</v>
      </c>
      <c r="B11" t="s">
        <v>70</v>
      </c>
      <c r="C11">
        <v>1.6205000000000001</v>
      </c>
      <c r="D11" t="str">
        <f t="shared" si="0"/>
        <v>In Sep, absenteeism in FL placed it in the third quintile of absenteeism for all 50 states.</v>
      </c>
    </row>
    <row r="12" spans="1:4" x14ac:dyDescent="0.35">
      <c r="A12" t="s">
        <v>11</v>
      </c>
      <c r="B12" t="s">
        <v>71</v>
      </c>
      <c r="C12">
        <v>1.3031999999999999</v>
      </c>
      <c r="D12" t="str">
        <f t="shared" si="0"/>
        <v>In Sep, absenteeism in GA placed it in the second quintile of absenteeism for all 50 states.</v>
      </c>
    </row>
    <row r="13" spans="1:4" x14ac:dyDescent="0.35">
      <c r="A13" t="s">
        <v>11</v>
      </c>
      <c r="B13" t="s">
        <v>72</v>
      </c>
      <c r="C13">
        <v>2.6579000000000002</v>
      </c>
      <c r="D13" t="str">
        <f t="shared" si="0"/>
        <v>In Sep, absenteeism in HI placed it in the fifth quintile of absenteeism for all 50 states.</v>
      </c>
    </row>
    <row r="14" spans="1:4" x14ac:dyDescent="0.35">
      <c r="A14" t="s">
        <v>11</v>
      </c>
      <c r="B14" t="s">
        <v>73</v>
      </c>
      <c r="C14">
        <v>2.4018999999999999</v>
      </c>
      <c r="D14" t="str">
        <f t="shared" si="0"/>
        <v>In Sep, absenteeism in ID placed it in the fifth quintile of absenteeism for all 50 states.</v>
      </c>
    </row>
    <row r="15" spans="1:4" x14ac:dyDescent="0.35">
      <c r="A15" t="s">
        <v>11</v>
      </c>
      <c r="B15" t="s">
        <v>74</v>
      </c>
      <c r="C15">
        <v>1.6061000000000001</v>
      </c>
      <c r="D15" t="str">
        <f t="shared" si="0"/>
        <v>In Sep, absenteeism in IL placed it in the third quintile of absenteeism for all 50 states.</v>
      </c>
    </row>
    <row r="16" spans="1:4" x14ac:dyDescent="0.35">
      <c r="A16" t="s">
        <v>11</v>
      </c>
      <c r="B16" t="s">
        <v>75</v>
      </c>
      <c r="C16">
        <v>1.2583</v>
      </c>
      <c r="D16" t="str">
        <f t="shared" si="0"/>
        <v>In Sep, absenteeism in IN placed it in the second quintile of absenteeism for all 50 states.</v>
      </c>
    </row>
    <row r="17" spans="1:4" x14ac:dyDescent="0.35">
      <c r="A17" t="s">
        <v>11</v>
      </c>
      <c r="B17" t="s">
        <v>76</v>
      </c>
      <c r="C17">
        <v>2.5998999999999999</v>
      </c>
      <c r="D17" t="str">
        <f t="shared" si="0"/>
        <v>In Sep, absenteeism in IA placed it in the fifth quintile of absenteeism for all 50 states.</v>
      </c>
    </row>
    <row r="18" spans="1:4" x14ac:dyDescent="0.35">
      <c r="A18" t="s">
        <v>11</v>
      </c>
      <c r="B18" t="s">
        <v>77</v>
      </c>
      <c r="C18">
        <v>1.4094</v>
      </c>
      <c r="D18" t="str">
        <f t="shared" si="0"/>
        <v>In Sep, absenteeism in KS placed it in the second quintile of absenteeism for all 50 states.</v>
      </c>
    </row>
    <row r="19" spans="1:4" x14ac:dyDescent="0.35">
      <c r="A19" t="s">
        <v>11</v>
      </c>
      <c r="B19" t="s">
        <v>78</v>
      </c>
      <c r="C19">
        <v>2.2195999999999998</v>
      </c>
      <c r="D19" t="str">
        <f t="shared" si="0"/>
        <v>In Sep, absenteeism in KY placed it in the fifth quintile of absenteeism for all 50 states.</v>
      </c>
    </row>
    <row r="20" spans="1:4" x14ac:dyDescent="0.35">
      <c r="A20" t="s">
        <v>11</v>
      </c>
      <c r="B20" t="s">
        <v>79</v>
      </c>
      <c r="C20">
        <v>1.5996999999999999</v>
      </c>
      <c r="D20" t="str">
        <f t="shared" si="0"/>
        <v>In Sep, absenteeism in LA placed it in the third quintile of absenteeism for all 50 states.</v>
      </c>
    </row>
    <row r="21" spans="1:4" x14ac:dyDescent="0.35">
      <c r="A21" t="s">
        <v>11</v>
      </c>
      <c r="B21" t="s">
        <v>80</v>
      </c>
      <c r="C21">
        <v>1.5728</v>
      </c>
      <c r="D21" t="str">
        <f t="shared" si="0"/>
        <v>In Sep, absenteeism in ME placed it in the third quintile of absenteeism for all 50 states.</v>
      </c>
    </row>
    <row r="22" spans="1:4" x14ac:dyDescent="0.35">
      <c r="A22" t="s">
        <v>11</v>
      </c>
      <c r="B22" t="s">
        <v>81</v>
      </c>
      <c r="C22">
        <v>0.77810000000000001</v>
      </c>
      <c r="D22" t="str">
        <f t="shared" si="0"/>
        <v>In Sep, absenteeism in MD placed it in the first quintile of absenteeism for all 50 states.</v>
      </c>
    </row>
    <row r="23" spans="1:4" x14ac:dyDescent="0.35">
      <c r="A23" t="s">
        <v>11</v>
      </c>
      <c r="B23" t="s">
        <v>82</v>
      </c>
      <c r="C23">
        <v>0.9284</v>
      </c>
      <c r="D23" t="str">
        <f t="shared" si="0"/>
        <v>In Sep, absenteeism in MA placed it in the first quintile of absenteeism for all 50 states.</v>
      </c>
    </row>
    <row r="24" spans="1:4" x14ac:dyDescent="0.35">
      <c r="A24" t="s">
        <v>11</v>
      </c>
      <c r="B24" t="s">
        <v>83</v>
      </c>
      <c r="C24">
        <v>2.1442999999999999</v>
      </c>
      <c r="D24" t="str">
        <f t="shared" si="0"/>
        <v>In Sep, absenteeism in MI placed it in the fourth quintile of absenteeism for all 50 states.</v>
      </c>
    </row>
    <row r="25" spans="1:4" x14ac:dyDescent="0.35">
      <c r="A25" t="s">
        <v>11</v>
      </c>
      <c r="B25" t="s">
        <v>84</v>
      </c>
      <c r="C25">
        <v>1.6939</v>
      </c>
      <c r="D25" t="str">
        <f t="shared" si="0"/>
        <v>In Sep, absenteeism in MN placed it in the fourth quintile of absenteeism for all 50 states.</v>
      </c>
    </row>
    <row r="26" spans="1:4" x14ac:dyDescent="0.35">
      <c r="A26" t="s">
        <v>11</v>
      </c>
      <c r="B26" t="s">
        <v>85</v>
      </c>
      <c r="C26">
        <v>2.9186000000000001</v>
      </c>
      <c r="D26" t="str">
        <f t="shared" si="0"/>
        <v>In Sep, absenteeism in MS placed it in the fifth quintile of absenteeism for all 50 states.</v>
      </c>
    </row>
    <row r="27" spans="1:4" x14ac:dyDescent="0.35">
      <c r="A27" t="s">
        <v>11</v>
      </c>
      <c r="B27" t="s">
        <v>86</v>
      </c>
      <c r="C27">
        <v>1.6598999999999999</v>
      </c>
      <c r="D27" t="str">
        <f t="shared" si="0"/>
        <v>In Sep, absenteeism in MO placed it in the third quintile of absenteeism for all 50 states.</v>
      </c>
    </row>
    <row r="28" spans="1:4" x14ac:dyDescent="0.35">
      <c r="A28" t="s">
        <v>11</v>
      </c>
      <c r="B28" t="s">
        <v>87</v>
      </c>
      <c r="C28">
        <v>1.2989999999999999</v>
      </c>
      <c r="D28" t="str">
        <f t="shared" si="0"/>
        <v>In Sep, absenteeism in MT placed it in the second quintile of absenteeism for all 50 states.</v>
      </c>
    </row>
    <row r="29" spans="1:4" x14ac:dyDescent="0.35">
      <c r="A29" t="s">
        <v>11</v>
      </c>
      <c r="B29" t="s">
        <v>88</v>
      </c>
      <c r="C29">
        <v>1.2494000000000001</v>
      </c>
      <c r="D29" t="str">
        <f t="shared" si="0"/>
        <v>In Sep, absenteeism in NE placed it in the second quintile of absenteeism for all 50 states.</v>
      </c>
    </row>
    <row r="30" spans="1:4" x14ac:dyDescent="0.35">
      <c r="A30" t="s">
        <v>11</v>
      </c>
      <c r="B30" t="s">
        <v>89</v>
      </c>
      <c r="C30">
        <v>0.628</v>
      </c>
      <c r="D30" t="str">
        <f t="shared" si="0"/>
        <v>In Sep, absenteeism in NV placed it in the first quintile of absenteeism for all 50 states.</v>
      </c>
    </row>
    <row r="31" spans="1:4" x14ac:dyDescent="0.35">
      <c r="A31" t="s">
        <v>11</v>
      </c>
      <c r="B31" t="s">
        <v>90</v>
      </c>
      <c r="C31">
        <v>0.49580000000000002</v>
      </c>
      <c r="D31" t="str">
        <f t="shared" si="0"/>
        <v>In Sep, absenteeism in NH placed it in the first quintile of absenteeism for all 50 states.</v>
      </c>
    </row>
    <row r="32" spans="1:4" x14ac:dyDescent="0.35">
      <c r="A32" t="s">
        <v>11</v>
      </c>
      <c r="B32" t="s">
        <v>91</v>
      </c>
      <c r="C32">
        <v>0.79169999999999996</v>
      </c>
      <c r="D32" t="str">
        <f t="shared" si="0"/>
        <v>In Sep, absenteeism in NJ placed it in the first quintile of absenteeism for all 50 states.</v>
      </c>
    </row>
    <row r="33" spans="1:4" x14ac:dyDescent="0.35">
      <c r="A33" t="s">
        <v>11</v>
      </c>
      <c r="B33" t="s">
        <v>92</v>
      </c>
      <c r="C33">
        <v>1.8605</v>
      </c>
      <c r="D33" t="str">
        <f t="shared" si="0"/>
        <v>In Sep, absenteeism in NM placed it in the fourth quintile of absenteeism for all 50 states.</v>
      </c>
    </row>
    <row r="34" spans="1:4" x14ac:dyDescent="0.35">
      <c r="A34" t="s">
        <v>11</v>
      </c>
      <c r="B34" t="s">
        <v>93</v>
      </c>
      <c r="C34">
        <v>1.0984</v>
      </c>
      <c r="D34" t="str">
        <f t="shared" si="0"/>
        <v>In Sep, absenteeism in NY placed it in the second quintile of absenteeism for all 50 states.</v>
      </c>
    </row>
    <row r="35" spans="1:4" x14ac:dyDescent="0.35">
      <c r="A35" t="s">
        <v>11</v>
      </c>
      <c r="B35" t="s">
        <v>94</v>
      </c>
      <c r="C35">
        <v>1.7915000000000001</v>
      </c>
      <c r="D35" t="str">
        <f t="shared" si="0"/>
        <v>In Sep, absenteeism in NC placed it in the fourth quintile of absenteeism for all 50 states.</v>
      </c>
    </row>
    <row r="36" spans="1:4" x14ac:dyDescent="0.35">
      <c r="A36" t="s">
        <v>11</v>
      </c>
      <c r="B36" t="s">
        <v>95</v>
      </c>
      <c r="C36">
        <v>1.3711</v>
      </c>
      <c r="D36" t="str">
        <f t="shared" si="0"/>
        <v>In Sep, absenteeism in ND placed it in the second quintile of absenteeism for all 50 states.</v>
      </c>
    </row>
    <row r="37" spans="1:4" x14ac:dyDescent="0.35">
      <c r="A37" t="s">
        <v>11</v>
      </c>
      <c r="B37" t="s">
        <v>96</v>
      </c>
      <c r="C37">
        <v>2.0701000000000001</v>
      </c>
      <c r="D37" t="str">
        <f t="shared" si="0"/>
        <v>In Sep, absenteeism in OH placed it in the fourth quintile of absenteeism for all 50 states.</v>
      </c>
    </row>
    <row r="38" spans="1:4" x14ac:dyDescent="0.35">
      <c r="A38" t="s">
        <v>11</v>
      </c>
      <c r="B38" t="s">
        <v>97</v>
      </c>
      <c r="C38">
        <v>2.5908000000000002</v>
      </c>
      <c r="D38" t="str">
        <f t="shared" si="0"/>
        <v>In Sep, absenteeism in OK placed it in the fifth quintile of absenteeism for all 50 states.</v>
      </c>
    </row>
    <row r="39" spans="1:4" x14ac:dyDescent="0.35">
      <c r="A39" t="s">
        <v>11</v>
      </c>
      <c r="B39" t="s">
        <v>98</v>
      </c>
      <c r="C39">
        <v>1.0918000000000001</v>
      </c>
      <c r="D39" t="str">
        <f t="shared" si="0"/>
        <v>In Sep, absenteeism in OR placed it in the first quintile of absenteeism for all 50 states.</v>
      </c>
    </row>
    <row r="40" spans="1:4" x14ac:dyDescent="0.35">
      <c r="A40" t="s">
        <v>11</v>
      </c>
      <c r="B40" t="s">
        <v>99</v>
      </c>
      <c r="C40">
        <v>0.3155</v>
      </c>
      <c r="D40" t="str">
        <f t="shared" si="0"/>
        <v>In Sep, absenteeism in PA placed it in the first quintile of absenteeism for all 50 states.</v>
      </c>
    </row>
    <row r="41" spans="1:4" x14ac:dyDescent="0.35">
      <c r="A41" t="s">
        <v>11</v>
      </c>
      <c r="B41" t="s">
        <v>100</v>
      </c>
      <c r="C41">
        <v>2.9674999999999998</v>
      </c>
      <c r="D41" t="str">
        <f t="shared" si="0"/>
        <v>In Sep, absenteeism in RI placed it in the fifth quintile of absenteeism for all 50 states.</v>
      </c>
    </row>
    <row r="42" spans="1:4" x14ac:dyDescent="0.35">
      <c r="A42" t="s">
        <v>11</v>
      </c>
      <c r="B42" t="s">
        <v>101</v>
      </c>
      <c r="C42">
        <v>1.5926</v>
      </c>
      <c r="D42" t="str">
        <f t="shared" si="0"/>
        <v>In Sep, absenteeism in SC placed it in the third quintile of absenteeism for all 50 states.</v>
      </c>
    </row>
    <row r="43" spans="1:4" x14ac:dyDescent="0.35">
      <c r="A43" t="s">
        <v>11</v>
      </c>
      <c r="B43" t="s">
        <v>102</v>
      </c>
      <c r="C43">
        <v>2.0085999999999999</v>
      </c>
      <c r="D43" t="str">
        <f t="shared" si="0"/>
        <v>In Sep, absenteeism in SD placed it in the fourth quintile of absenteeism for all 50 states.</v>
      </c>
    </row>
    <row r="44" spans="1:4" x14ac:dyDescent="0.35">
      <c r="A44" t="s">
        <v>11</v>
      </c>
      <c r="B44" t="s">
        <v>103</v>
      </c>
      <c r="C44">
        <v>2.206</v>
      </c>
      <c r="D44" t="str">
        <f t="shared" si="0"/>
        <v>In Sep, absenteeism in TN placed it in the fifth quintile of absenteeism for all 50 states.</v>
      </c>
    </row>
    <row r="45" spans="1:4" x14ac:dyDescent="0.35">
      <c r="A45" t="s">
        <v>11</v>
      </c>
      <c r="B45" t="s">
        <v>104</v>
      </c>
      <c r="C45">
        <v>1.3180000000000001</v>
      </c>
      <c r="D45" t="str">
        <f t="shared" si="0"/>
        <v>In Sep, absenteeism in TX placed it in the second quintile of absenteeism for all 50 states.</v>
      </c>
    </row>
    <row r="46" spans="1:4" x14ac:dyDescent="0.35">
      <c r="A46" t="s">
        <v>11</v>
      </c>
      <c r="B46" t="s">
        <v>105</v>
      </c>
      <c r="C46">
        <v>1.5507</v>
      </c>
      <c r="D46" t="str">
        <f t="shared" si="0"/>
        <v>In Sep, absenteeism in UT placed it in the third quintile of absenteeism for all 50 states.</v>
      </c>
    </row>
    <row r="47" spans="1:4" x14ac:dyDescent="0.35">
      <c r="A47" t="s">
        <v>11</v>
      </c>
      <c r="B47" t="s">
        <v>106</v>
      </c>
      <c r="C47">
        <v>1.4710000000000001</v>
      </c>
      <c r="D47" t="str">
        <f t="shared" si="0"/>
        <v>In Sep, absenteeism in VT placed it in the third quintile of absenteeism for all 50 states.</v>
      </c>
    </row>
    <row r="48" spans="1:4" x14ac:dyDescent="0.35">
      <c r="A48" t="s">
        <v>11</v>
      </c>
      <c r="B48" t="s">
        <v>107</v>
      </c>
      <c r="C48">
        <v>0.68940000000000001</v>
      </c>
      <c r="D48" t="str">
        <f t="shared" si="0"/>
        <v>In Sep, absenteeism in VA placed it in the first quintile of absenteeism for all 50 states.</v>
      </c>
    </row>
    <row r="49" spans="1:4" x14ac:dyDescent="0.35">
      <c r="A49" t="s">
        <v>11</v>
      </c>
      <c r="B49" t="s">
        <v>108</v>
      </c>
      <c r="C49">
        <v>1.9225000000000001</v>
      </c>
      <c r="D49" t="str">
        <f t="shared" si="0"/>
        <v>In Sep, absenteeism in WA placed it in the fourth quintile of absenteeism for all 50 states.</v>
      </c>
    </row>
    <row r="50" spans="1:4" x14ac:dyDescent="0.35">
      <c r="A50" t="s">
        <v>11</v>
      </c>
      <c r="B50" t="s">
        <v>109</v>
      </c>
      <c r="C50">
        <v>2.2170999999999998</v>
      </c>
      <c r="D50" t="str">
        <f t="shared" si="0"/>
        <v>In Sep, absenteeism in WV placed it in the fifth quintile of absenteeism for all 50 states.</v>
      </c>
    </row>
    <row r="51" spans="1:4" x14ac:dyDescent="0.35">
      <c r="A51" t="s">
        <v>11</v>
      </c>
      <c r="B51" t="s">
        <v>110</v>
      </c>
      <c r="C51">
        <v>2.7774999999999999</v>
      </c>
      <c r="D51" t="str">
        <f t="shared" si="0"/>
        <v>In Sep, absenteeism in WI placed it in the fifth quintile of absenteeism for all 50 states.</v>
      </c>
    </row>
    <row r="52" spans="1:4" x14ac:dyDescent="0.35">
      <c r="A52" t="s">
        <v>11</v>
      </c>
      <c r="B52" t="s">
        <v>111</v>
      </c>
      <c r="C52">
        <v>2.4337</v>
      </c>
      <c r="D52" s="6" t="str">
        <f t="shared" si="0"/>
        <v>In Sep, absenteeism in WY placed it in the fifth quintile of absenteeism for all 50 states.</v>
      </c>
    </row>
    <row r="53" spans="1:4" x14ac:dyDescent="0.35">
      <c r="D53" s="6"/>
    </row>
    <row r="54" spans="1:4" x14ac:dyDescent="0.35">
      <c r="D54" s="6"/>
    </row>
    <row r="55" spans="1:4" x14ac:dyDescent="0.35">
      <c r="D55" s="6"/>
    </row>
    <row r="56" spans="1:4" x14ac:dyDescent="0.35">
      <c r="D56" s="6"/>
    </row>
    <row r="57" spans="1:4" x14ac:dyDescent="0.35">
      <c r="D57" s="6"/>
    </row>
    <row r="58" spans="1:4" x14ac:dyDescent="0.35">
      <c r="D58" s="6"/>
    </row>
    <row r="59" spans="1:4" x14ac:dyDescent="0.35">
      <c r="D59" s="6"/>
    </row>
    <row r="60" spans="1:4" x14ac:dyDescent="0.35">
      <c r="D60" s="6"/>
    </row>
  </sheetData>
  <phoneticPr fontId="21" type="noConversion"/>
  <conditionalFormatting sqref="D52">
    <cfRule type="cellIs" dxfId="26" priority="28" operator="equal">
      <formula>" "</formula>
    </cfRule>
    <cfRule type="cellIs" dxfId="25" priority="29" operator="equal">
      <formula>"W"</formula>
    </cfRule>
    <cfRule type="cellIs" dxfId="24" priority="30" operator="equal">
      <formula>"A"</formula>
    </cfRule>
  </conditionalFormatting>
  <conditionalFormatting sqref="D53">
    <cfRule type="cellIs" dxfId="23" priority="25" operator="equal">
      <formula>" "</formula>
    </cfRule>
    <cfRule type="cellIs" dxfId="22" priority="26" operator="equal">
      <formula>"W"</formula>
    </cfRule>
    <cfRule type="cellIs" dxfId="21" priority="27" operator="equal">
      <formula>"A"</formula>
    </cfRule>
  </conditionalFormatting>
  <conditionalFormatting sqref="D54">
    <cfRule type="cellIs" dxfId="20" priority="22" operator="equal">
      <formula>" "</formula>
    </cfRule>
    <cfRule type="cellIs" dxfId="19" priority="23" operator="equal">
      <formula>"W"</formula>
    </cfRule>
    <cfRule type="cellIs" dxfId="18" priority="24" operator="equal">
      <formula>"A"</formula>
    </cfRule>
  </conditionalFormatting>
  <conditionalFormatting sqref="D55">
    <cfRule type="cellIs" dxfId="17" priority="19" operator="equal">
      <formula>" "</formula>
    </cfRule>
    <cfRule type="cellIs" dxfId="16" priority="20" operator="equal">
      <formula>"W"</formula>
    </cfRule>
    <cfRule type="cellIs" dxfId="15" priority="21" operator="equal">
      <formula>"A"</formula>
    </cfRule>
  </conditionalFormatting>
  <conditionalFormatting sqref="D56">
    <cfRule type="cellIs" dxfId="14" priority="16" operator="equal">
      <formula>" "</formula>
    </cfRule>
    <cfRule type="cellIs" dxfId="13" priority="17" operator="equal">
      <formula>"W"</formula>
    </cfRule>
    <cfRule type="cellIs" dxfId="12" priority="18" operator="equal">
      <formula>"A"</formula>
    </cfRule>
  </conditionalFormatting>
  <conditionalFormatting sqref="D57">
    <cfRule type="cellIs" dxfId="11" priority="13" operator="equal">
      <formula>" "</formula>
    </cfRule>
    <cfRule type="cellIs" dxfId="10" priority="14" operator="equal">
      <formula>"W"</formula>
    </cfRule>
    <cfRule type="cellIs" dxfId="9" priority="15" operator="equal">
      <formula>"A"</formula>
    </cfRule>
  </conditionalFormatting>
  <conditionalFormatting sqref="D58">
    <cfRule type="cellIs" dxfId="8" priority="10" operator="equal">
      <formula>" "</formula>
    </cfRule>
    <cfRule type="cellIs" dxfId="7" priority="11" operator="equal">
      <formula>"W"</formula>
    </cfRule>
    <cfRule type="cellIs" dxfId="6" priority="12" operator="equal">
      <formula>"A"</formula>
    </cfRule>
  </conditionalFormatting>
  <conditionalFormatting sqref="D59">
    <cfRule type="cellIs" dxfId="5" priority="7" operator="equal">
      <formula>" "</formula>
    </cfRule>
    <cfRule type="cellIs" dxfId="4" priority="8" operator="equal">
      <formula>"W"</formula>
    </cfRule>
    <cfRule type="cellIs" dxfId="3" priority="9" operator="equal">
      <formula>"A"</formula>
    </cfRule>
  </conditionalFormatting>
  <conditionalFormatting sqref="D60">
    <cfRule type="cellIs" dxfId="2" priority="4" operator="equal">
      <formula>" "</formula>
    </cfRule>
    <cfRule type="cellIs" dxfId="1" priority="5" operator="equal">
      <formula>"W"</formula>
    </cfRule>
    <cfRule type="cellIs" dxfId="0" priority="6" operator="equal">
      <formula>"A"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47"/>
  <sheetViews>
    <sheetView topLeftCell="A31" zoomScaleNormal="100" workbookViewId="0">
      <selection activeCell="A35" sqref="A35"/>
    </sheetView>
  </sheetViews>
  <sheetFormatPr defaultRowHeight="14.5" x14ac:dyDescent="0.35"/>
  <cols>
    <col min="1" max="1" width="43.81640625" style="2" customWidth="1"/>
    <col min="2" max="15" width="6.81640625" customWidth="1"/>
  </cols>
  <sheetData>
    <row r="1" spans="1:18" x14ac:dyDescent="0.35">
      <c r="B1" s="10" t="s">
        <v>138</v>
      </c>
      <c r="C1" s="10"/>
      <c r="D1" s="10"/>
      <c r="E1" s="10"/>
      <c r="F1" s="10"/>
      <c r="G1" s="10"/>
      <c r="H1" s="10"/>
      <c r="I1" s="10"/>
      <c r="J1" s="10"/>
      <c r="K1" s="10"/>
      <c r="L1" s="10"/>
      <c r="M1" s="10"/>
    </row>
    <row r="2" spans="1:18" x14ac:dyDescent="0.35">
      <c r="A2" s="3" t="s">
        <v>130</v>
      </c>
      <c r="B2" s="6" t="s">
        <v>0</v>
      </c>
      <c r="C2" s="6" t="s">
        <v>1</v>
      </c>
      <c r="D2" s="6" t="s">
        <v>2</v>
      </c>
      <c r="E2" s="6" t="s">
        <v>3</v>
      </c>
      <c r="F2" s="6" t="s">
        <v>4</v>
      </c>
      <c r="G2" s="6" t="s">
        <v>5</v>
      </c>
      <c r="H2" s="6" t="s">
        <v>6</v>
      </c>
      <c r="I2" s="6" t="s">
        <v>7</v>
      </c>
      <c r="J2" s="6" t="s">
        <v>8</v>
      </c>
      <c r="K2" s="6" t="s">
        <v>9</v>
      </c>
      <c r="L2" s="6" t="s">
        <v>10</v>
      </c>
      <c r="M2" s="6" t="s">
        <v>11</v>
      </c>
    </row>
    <row r="3" spans="1:18" ht="15" customHeight="1" x14ac:dyDescent="0.35">
      <c r="A3" s="3" t="s">
        <v>131</v>
      </c>
      <c r="B3" s="6" t="str">
        <f>_xlfn.IFS(' Obs vs Exp in FT Worker'!$C2&gt;' Obs vs Exp in FT Worker'!$G2,"A",' Obs vs Exp in FT Worker'!$B2&gt;' Obs vs Exp in FT Worker'!$G2,"W",' Obs vs Exp in FT Worker'!$B2&lt;=' Obs vs Exp in FT Worker'!$G2," ")</f>
        <v>W</v>
      </c>
      <c r="C3" s="6" t="str">
        <f>_xlfn.IFS(' Obs vs Exp in FT Worker'!$C3&gt;' Obs vs Exp in FT Worker'!$G3,"A",' Obs vs Exp in FT Worker'!$B3&gt;' Obs vs Exp in FT Worker'!$G3,"W",' Obs vs Exp in FT Worker'!$B3&lt;=' Obs vs Exp in FT Worker'!$G3," ")</f>
        <v xml:space="preserve"> </v>
      </c>
      <c r="D3" s="6" t="str">
        <f>_xlfn.IFS(' Obs vs Exp in FT Worker'!$C4&gt;' Obs vs Exp in FT Worker'!$G4,"A",' Obs vs Exp in FT Worker'!$B4&gt;' Obs vs Exp in FT Worker'!$G4,"W",' Obs vs Exp in FT Worker'!$B4&lt;=' Obs vs Exp in FT Worker'!$G4," ")</f>
        <v xml:space="preserve"> </v>
      </c>
      <c r="E3" s="6" t="str">
        <f>_xlfn.IFS(' Obs vs Exp in FT Worker'!$C5&gt;' Obs vs Exp in FT Worker'!$G5,"A",' Obs vs Exp in FT Worker'!$B5&gt;' Obs vs Exp in FT Worker'!$G5,"W",' Obs vs Exp in FT Worker'!$B5&lt;=' Obs vs Exp in FT Worker'!$G5," ")</f>
        <v xml:space="preserve"> </v>
      </c>
      <c r="F3" s="6" t="str">
        <f>_xlfn.IFS(' Obs vs Exp in FT Worker'!$C6&gt;' Obs vs Exp in FT Worker'!$G6,"A",' Obs vs Exp in FT Worker'!$B6&gt;' Obs vs Exp in FT Worker'!$G6,"W",' Obs vs Exp in FT Worker'!$B6&lt;=' Obs vs Exp in FT Worker'!$G6," ")</f>
        <v xml:space="preserve"> </v>
      </c>
      <c r="G3" s="6" t="str">
        <f>_xlfn.IFS(' Obs vs Exp in FT Worker'!$C7&gt;' Obs vs Exp in FT Worker'!$G7,"A",' Obs vs Exp in FT Worker'!$B7&gt;' Obs vs Exp in FT Worker'!$G7,"W",' Obs vs Exp in FT Worker'!$B7&lt;=' Obs vs Exp in FT Worker'!$G7," ")</f>
        <v>W</v>
      </c>
      <c r="H3" s="6" t="str">
        <f>_xlfn.IFS(' Obs vs Exp in FT Worker'!$C8&gt;' Obs vs Exp in FT Worker'!$G8,"A",' Obs vs Exp in FT Worker'!$B8&gt;' Obs vs Exp in FT Worker'!$G8,"W",' Obs vs Exp in FT Worker'!$B8&lt;=' Obs vs Exp in FT Worker'!$G8," ")</f>
        <v>W</v>
      </c>
      <c r="I3" s="6" t="str">
        <f>_xlfn.IFS(' Obs vs Exp in FT Worker'!$C9&gt;' Obs vs Exp in FT Worker'!$G9,"A",' Obs vs Exp in FT Worker'!$B9&gt;' Obs vs Exp in FT Worker'!$G9,"W",' Obs vs Exp in FT Worker'!$B9&lt;=' Obs vs Exp in FT Worker'!$G9," ")</f>
        <v xml:space="preserve"> </v>
      </c>
      <c r="J3" s="6" t="str">
        <f>_xlfn.IFS(' Obs vs Exp in FT Worker'!$C10&gt;' Obs vs Exp in FT Worker'!$G10,"A",' Obs vs Exp in FT Worker'!$B10&gt;' Obs vs Exp in FT Worker'!$G10,"W",' Obs vs Exp in FT Worker'!$B10&lt;=' Obs vs Exp in FT Worker'!$G10," ")</f>
        <v xml:space="preserve"> </v>
      </c>
      <c r="K3" s="6" t="str">
        <f>_xlfn.IFS(' Obs vs Exp in FT Worker'!$C11&gt;' Obs vs Exp in FT Worker'!$G11,"A",' Obs vs Exp in FT Worker'!$B11&gt;' Obs vs Exp in FT Worker'!$G11,"W",' Obs vs Exp in FT Worker'!$B11&lt;=' Obs vs Exp in FT Worker'!$G11," ")</f>
        <v>A</v>
      </c>
      <c r="L3" s="6" t="str">
        <f>_xlfn.IFS(' Obs vs Exp in FT Worker'!$C12&gt;' Obs vs Exp in FT Worker'!$G12,"A",' Obs vs Exp in FT Worker'!$B12&gt;' Obs vs Exp in FT Worker'!$G12,"W",' Obs vs Exp in FT Worker'!$B12&lt;=' Obs vs Exp in FT Worker'!$G12," ")</f>
        <v>A</v>
      </c>
      <c r="M3" s="6" t="str">
        <f>_xlfn.IFS(' Obs vs Exp in FT Worker'!$C13&gt;' Obs vs Exp in FT Worker'!$G13,"A",' Obs vs Exp in FT Worker'!$B13&gt;' Obs vs Exp in FT Worker'!$G13,"W",' Obs vs Exp in FT Worker'!$B13&lt;=' Obs vs Exp in FT Worker'!$G13," ")</f>
        <v xml:space="preserve"> </v>
      </c>
    </row>
    <row r="4" spans="1:18" s="2" customFormat="1" ht="15" customHeight="1" x14ac:dyDescent="0.35">
      <c r="A4" s="9" t="s">
        <v>44</v>
      </c>
      <c r="B4" s="9"/>
      <c r="C4" s="9"/>
      <c r="D4" s="9"/>
      <c r="E4" s="9"/>
      <c r="F4" s="9"/>
      <c r="G4" s="9"/>
      <c r="H4" s="9"/>
      <c r="I4" s="9"/>
      <c r="J4" s="9"/>
      <c r="K4" s="9"/>
      <c r="L4" s="9"/>
      <c r="M4" s="9"/>
    </row>
    <row r="5" spans="1:18" ht="15" customHeight="1" x14ac:dyDescent="0.35">
      <c r="A5" s="4" t="s">
        <v>45</v>
      </c>
      <c r="B5" s="6" t="str">
        <f>_xlfn.IFS(' Obs vs Exp by Sex'!$D2&gt;' Obs vs Exp by Sex'!$H2,"A",' Obs vs Exp by Sex'!$C2&gt;' Obs vs Exp by Sex'!$H2,"W",' Obs vs Exp by Sex'!$C2&lt;=' Obs vs Exp by Sex'!$H2," ")</f>
        <v xml:space="preserve"> </v>
      </c>
      <c r="C5" s="6" t="str">
        <f>_xlfn.IFS(' Obs vs Exp by Sex'!$D3&gt;' Obs vs Exp by Sex'!$H3,"A",' Obs vs Exp by Sex'!$C3&gt;' Obs vs Exp by Sex'!$H3,"W",' Obs vs Exp by Sex'!$C3&lt;=' Obs vs Exp by Sex'!$H3," ")</f>
        <v xml:space="preserve"> </v>
      </c>
      <c r="D5" s="6" t="str">
        <f>_xlfn.IFS(' Obs vs Exp by Sex'!$D4&gt;' Obs vs Exp by Sex'!$H4,"A",' Obs vs Exp by Sex'!$C4&gt;' Obs vs Exp by Sex'!$H4,"W",' Obs vs Exp by Sex'!$C4&lt;=' Obs vs Exp by Sex'!$H4," ")</f>
        <v xml:space="preserve"> </v>
      </c>
      <c r="E5" s="6" t="str">
        <f>_xlfn.IFS(' Obs vs Exp by Sex'!$D5&gt;' Obs vs Exp by Sex'!$H5,"A",' Obs vs Exp by Sex'!$C5&gt;' Obs vs Exp by Sex'!$H5,"W",' Obs vs Exp by Sex'!$C5&lt;=' Obs vs Exp by Sex'!$H5," ")</f>
        <v xml:space="preserve"> </v>
      </c>
      <c r="F5" s="6" t="str">
        <f>_xlfn.IFS(' Obs vs Exp by Sex'!$D6&gt;' Obs vs Exp by Sex'!$H6,"A",' Obs vs Exp by Sex'!$C6&gt;' Obs vs Exp by Sex'!$H6,"W",' Obs vs Exp by Sex'!$C6&lt;=' Obs vs Exp by Sex'!$H6," ")</f>
        <v xml:space="preserve"> </v>
      </c>
      <c r="G5" s="6" t="str">
        <f>_xlfn.IFS(' Obs vs Exp by Sex'!$D7&gt;' Obs vs Exp by Sex'!$H7,"A",' Obs vs Exp by Sex'!$C7&gt;' Obs vs Exp by Sex'!$H7,"W",' Obs vs Exp by Sex'!$C7&lt;=' Obs vs Exp by Sex'!$H7," ")</f>
        <v>W</v>
      </c>
      <c r="H5" s="6" t="str">
        <f>_xlfn.IFS(' Obs vs Exp by Sex'!$D8&gt;' Obs vs Exp by Sex'!$H8,"A",' Obs vs Exp by Sex'!$C8&gt;' Obs vs Exp by Sex'!$H8,"W",' Obs vs Exp by Sex'!$C8&lt;=' Obs vs Exp by Sex'!$H8," ")</f>
        <v>W</v>
      </c>
      <c r="I5" s="6" t="str">
        <f>_xlfn.IFS(' Obs vs Exp by Sex'!$D9&gt;' Obs vs Exp by Sex'!$H9,"A",' Obs vs Exp by Sex'!$C9&gt;' Obs vs Exp by Sex'!$H9,"W",' Obs vs Exp by Sex'!$C9&lt;=' Obs vs Exp by Sex'!$H9," ")</f>
        <v>W</v>
      </c>
      <c r="J5" s="6" t="str">
        <f>_xlfn.IFS(' Obs vs Exp by Sex'!$D10&gt;' Obs vs Exp by Sex'!$H10,"A",' Obs vs Exp by Sex'!$C10&gt;' Obs vs Exp by Sex'!$H10,"W",' Obs vs Exp by Sex'!$C10&lt;=' Obs vs Exp by Sex'!$H10," ")</f>
        <v xml:space="preserve"> </v>
      </c>
      <c r="K5" s="6" t="str">
        <f>_xlfn.IFS(' Obs vs Exp by Sex'!$D11&gt;' Obs vs Exp by Sex'!$H11,"A",' Obs vs Exp by Sex'!$C11&gt;' Obs vs Exp by Sex'!$H11,"W",' Obs vs Exp by Sex'!$C11&lt;=' Obs vs Exp by Sex'!$H11," ")</f>
        <v>A</v>
      </c>
      <c r="L5" s="6" t="str">
        <f>_xlfn.IFS(' Obs vs Exp by Sex'!$D12&gt;' Obs vs Exp by Sex'!$H12,"A",' Obs vs Exp by Sex'!$C12&gt;' Obs vs Exp by Sex'!$H12,"W",' Obs vs Exp by Sex'!$C12&lt;=' Obs vs Exp by Sex'!$H12," ")</f>
        <v>A</v>
      </c>
      <c r="M5" s="6" t="str">
        <f>_xlfn.IFS(' Obs vs Exp by Sex'!$D13&gt;' Obs vs Exp by Sex'!$H13,"A",' Obs vs Exp by Sex'!$C13&gt;' Obs vs Exp by Sex'!$H13,"W",' Obs vs Exp by Sex'!$C13&lt;=' Obs vs Exp by Sex'!$H13," ")</f>
        <v xml:space="preserve"> </v>
      </c>
      <c r="O5" s="2"/>
      <c r="P5" s="2"/>
      <c r="Q5" s="2"/>
      <c r="R5" s="2"/>
    </row>
    <row r="6" spans="1:18" ht="15" customHeight="1" x14ac:dyDescent="0.35">
      <c r="A6" s="4" t="s">
        <v>46</v>
      </c>
      <c r="B6" s="6" t="str">
        <f>_xlfn.IFS(' Obs vs Exp by Sex'!$D14&gt;' Obs vs Exp by Sex'!$H14,"A",' Obs vs Exp by Sex'!$C14&gt;' Obs vs Exp by Sex'!$H14,"W",' Obs vs Exp by Sex'!$C14&lt;=' Obs vs Exp by Sex'!$H14," ")</f>
        <v>W</v>
      </c>
      <c r="C6" s="6" t="str">
        <f>_xlfn.IFS(' Obs vs Exp by Sex'!$D15&gt;' Obs vs Exp by Sex'!$H15,"A",' Obs vs Exp by Sex'!$C15&gt;' Obs vs Exp by Sex'!$H15,"W",' Obs vs Exp by Sex'!$C15&lt;=' Obs vs Exp by Sex'!$H15," ")</f>
        <v xml:space="preserve"> </v>
      </c>
      <c r="D6" s="6" t="str">
        <f>_xlfn.IFS(' Obs vs Exp by Sex'!$D16&gt;' Obs vs Exp by Sex'!$H16,"A",' Obs vs Exp by Sex'!$C16&gt;' Obs vs Exp by Sex'!$H16,"W",' Obs vs Exp by Sex'!$C16&lt;=' Obs vs Exp by Sex'!$H16," ")</f>
        <v xml:space="preserve"> </v>
      </c>
      <c r="E6" s="6" t="str">
        <f>_xlfn.IFS(' Obs vs Exp by Sex'!$D17&gt;' Obs vs Exp by Sex'!$H17,"A",' Obs vs Exp by Sex'!$C17&gt;' Obs vs Exp by Sex'!$H17,"W",' Obs vs Exp by Sex'!$C17&lt;=' Obs vs Exp by Sex'!$H17," ")</f>
        <v xml:space="preserve"> </v>
      </c>
      <c r="F6" s="6" t="str">
        <f>_xlfn.IFS(' Obs vs Exp by Sex'!$D18&gt;' Obs vs Exp by Sex'!$H18,"A",' Obs vs Exp by Sex'!$C18&gt;' Obs vs Exp by Sex'!$H18,"W",' Obs vs Exp by Sex'!$C18&lt;=' Obs vs Exp by Sex'!$H18," ")</f>
        <v xml:space="preserve"> </v>
      </c>
      <c r="G6" s="6" t="str">
        <f>_xlfn.IFS(' Obs vs Exp by Sex'!$D19&gt;' Obs vs Exp by Sex'!$H19,"A",' Obs vs Exp by Sex'!$C19&gt;' Obs vs Exp by Sex'!$H19,"W",' Obs vs Exp by Sex'!$C19&lt;=' Obs vs Exp by Sex'!$H19," ")</f>
        <v xml:space="preserve"> </v>
      </c>
      <c r="H6" s="6" t="str">
        <f>_xlfn.IFS(' Obs vs Exp by Sex'!$D20&gt;' Obs vs Exp by Sex'!$H20,"A",' Obs vs Exp by Sex'!$C20&gt;' Obs vs Exp by Sex'!$H20,"W",' Obs vs Exp by Sex'!$C20&lt;=' Obs vs Exp by Sex'!$H20," ")</f>
        <v xml:space="preserve"> </v>
      </c>
      <c r="I6" s="6" t="str">
        <f>_xlfn.IFS(' Obs vs Exp by Sex'!$D21&gt;' Obs vs Exp by Sex'!$H21,"A",' Obs vs Exp by Sex'!$C21&gt;' Obs vs Exp by Sex'!$H21,"W",' Obs vs Exp by Sex'!$C21&lt;=' Obs vs Exp by Sex'!$H21," ")</f>
        <v xml:space="preserve"> </v>
      </c>
      <c r="J6" s="6" t="str">
        <f>_xlfn.IFS(' Obs vs Exp by Sex'!$D22&gt;' Obs vs Exp by Sex'!$H22,"A",' Obs vs Exp by Sex'!$C22&gt;' Obs vs Exp by Sex'!$H22,"W",' Obs vs Exp by Sex'!$C22&lt;=' Obs vs Exp by Sex'!$H22," ")</f>
        <v xml:space="preserve"> </v>
      </c>
      <c r="K6" s="6" t="str">
        <f>_xlfn.IFS(' Obs vs Exp by Sex'!$D23&gt;' Obs vs Exp by Sex'!$H23,"A",' Obs vs Exp by Sex'!$C23&gt;' Obs vs Exp by Sex'!$H23,"W",' Obs vs Exp by Sex'!$C23&lt;=' Obs vs Exp by Sex'!$H23," ")</f>
        <v>A</v>
      </c>
      <c r="L6" s="6" t="str">
        <f>_xlfn.IFS(' Obs vs Exp by Sex'!$D24&gt;' Obs vs Exp by Sex'!$H24,"A",' Obs vs Exp by Sex'!$C24&gt;' Obs vs Exp by Sex'!$H24,"W",' Obs vs Exp by Sex'!$C24&lt;=' Obs vs Exp by Sex'!$H24," ")</f>
        <v>W</v>
      </c>
      <c r="M6" s="6" t="str">
        <f>_xlfn.IFS(' Obs vs Exp by Sex'!$D25&gt;' Obs vs Exp by Sex'!$H25,"A",' Obs vs Exp by Sex'!$C25&gt;' Obs vs Exp by Sex'!$H25,"W",' Obs vs Exp by Sex'!$C25&lt;=' Obs vs Exp by Sex'!$H25," ")</f>
        <v xml:space="preserve"> </v>
      </c>
      <c r="O6" s="6" t="s">
        <v>132</v>
      </c>
      <c r="P6" s="7" t="s">
        <v>140</v>
      </c>
      <c r="Q6" s="2"/>
      <c r="R6" s="2"/>
    </row>
    <row r="7" spans="1:18" s="2" customFormat="1" ht="15" customHeight="1" x14ac:dyDescent="0.35">
      <c r="A7" s="9" t="s">
        <v>38</v>
      </c>
      <c r="B7" s="9"/>
      <c r="C7" s="9"/>
      <c r="D7" s="9"/>
      <c r="E7" s="9"/>
      <c r="F7" s="9"/>
      <c r="G7" s="9"/>
      <c r="H7" s="9"/>
      <c r="I7" s="9"/>
      <c r="J7" s="9"/>
      <c r="K7" s="9"/>
      <c r="L7" s="9"/>
      <c r="M7" s="9"/>
      <c r="O7"/>
      <c r="P7"/>
    </row>
    <row r="8" spans="1:18" ht="15" customHeight="1" x14ac:dyDescent="0.35">
      <c r="A8" s="4" t="s">
        <v>34</v>
      </c>
      <c r="B8" s="6" t="str">
        <f>_xlfn.IFS(' Obs vs Exp by Age'!$D2&gt;' Obs vs Exp by Age'!$H2,"A",' Obs vs Exp by Age'!$C2&gt;' Obs vs Exp by Age'!$H2,"W",' Obs vs Exp by Age'!$C2&lt;=' Obs vs Exp by Age'!$H2," ")</f>
        <v>W</v>
      </c>
      <c r="C8" s="6" t="str">
        <f>_xlfn.IFS(' Obs vs Exp by Age'!$D3&gt;' Obs vs Exp by Age'!$H3,"A",' Obs vs Exp by Age'!$C3&gt;' Obs vs Exp by Age'!$H3,"W",' Obs vs Exp by Age'!$C3&lt;=' Obs vs Exp by Age'!$H3," ")</f>
        <v xml:space="preserve"> </v>
      </c>
      <c r="D8" s="6" t="str">
        <f>_xlfn.IFS(' Obs vs Exp by Age'!$D4&gt;' Obs vs Exp by Age'!$H4,"A",' Obs vs Exp by Age'!$C4&gt;' Obs vs Exp by Age'!$H4,"W",' Obs vs Exp by Age'!$C4&lt;=' Obs vs Exp by Age'!$H4," ")</f>
        <v xml:space="preserve"> </v>
      </c>
      <c r="E8" s="6" t="str">
        <f>_xlfn.IFS(' Obs vs Exp by Age'!$D5&gt;' Obs vs Exp by Age'!$H5,"A",' Obs vs Exp by Age'!$C5&gt;' Obs vs Exp by Age'!$H5,"W",' Obs vs Exp by Age'!$C5&lt;=' Obs vs Exp by Age'!$H5," ")</f>
        <v xml:space="preserve"> </v>
      </c>
      <c r="F8" s="6" t="str">
        <f>_xlfn.IFS(' Obs vs Exp by Age'!$D6&gt;' Obs vs Exp by Age'!$H6,"A",' Obs vs Exp by Age'!$C6&gt;' Obs vs Exp by Age'!$H6,"W",' Obs vs Exp by Age'!$C6&lt;=' Obs vs Exp by Age'!$H6," ")</f>
        <v xml:space="preserve"> </v>
      </c>
      <c r="G8" s="6" t="str">
        <f>_xlfn.IFS(' Obs vs Exp by Age'!$D7&gt;' Obs vs Exp by Age'!$H7,"A",' Obs vs Exp by Age'!$C7&gt;' Obs vs Exp by Age'!$H7,"W",' Obs vs Exp by Age'!$C7&lt;=' Obs vs Exp by Age'!$H7," ")</f>
        <v>W</v>
      </c>
      <c r="H8" s="6" t="str">
        <f>_xlfn.IFS(' Obs vs Exp by Age'!$D8&gt;' Obs vs Exp by Age'!$H8,"A",' Obs vs Exp by Age'!$C8&gt;' Obs vs Exp by Age'!$H8,"W",' Obs vs Exp by Age'!$C8&lt;=' Obs vs Exp by Age'!$H8," ")</f>
        <v>W</v>
      </c>
      <c r="I8" s="6" t="str">
        <f>_xlfn.IFS(' Obs vs Exp by Age'!$D9&gt;' Obs vs Exp by Age'!$H9,"A",' Obs vs Exp by Age'!$C9&gt;' Obs vs Exp by Age'!$H9,"W",' Obs vs Exp by Age'!$C9&lt;=' Obs vs Exp by Age'!$H9," ")</f>
        <v>W</v>
      </c>
      <c r="J8" s="6" t="str">
        <f>_xlfn.IFS(' Obs vs Exp by Age'!$D10&gt;' Obs vs Exp by Age'!$H10,"A",' Obs vs Exp by Age'!$C10&gt;' Obs vs Exp by Age'!$H10,"W",' Obs vs Exp by Age'!$C10&lt;=' Obs vs Exp by Age'!$H10," ")</f>
        <v>W</v>
      </c>
      <c r="K8" s="6" t="str">
        <f>_xlfn.IFS(' Obs vs Exp by Age'!$D11&gt;' Obs vs Exp by Age'!$H11,"A",' Obs vs Exp by Age'!$C11&gt;' Obs vs Exp by Age'!$H11,"W",' Obs vs Exp by Age'!$C11&lt;=' Obs vs Exp by Age'!$H11," ")</f>
        <v>A</v>
      </c>
      <c r="L8" s="6" t="str">
        <f>_xlfn.IFS(' Obs vs Exp by Age'!$D12&gt;' Obs vs Exp by Age'!$H12,"A",' Obs vs Exp by Age'!$C12&gt;' Obs vs Exp by Age'!$H12,"W",' Obs vs Exp by Age'!$C12&lt;=' Obs vs Exp by Age'!$H12," ")</f>
        <v>A</v>
      </c>
      <c r="M8" s="6" t="str">
        <f>_xlfn.IFS(' Obs vs Exp by Age'!$D13&gt;' Obs vs Exp by Age'!$H13,"A",' Obs vs Exp by Age'!$C13&gt;' Obs vs Exp by Age'!$H13,"W",' Obs vs Exp by Age'!$C13&lt;=' Obs vs Exp by Age'!$H13," ")</f>
        <v xml:space="preserve"> </v>
      </c>
      <c r="O8" s="6" t="s">
        <v>133</v>
      </c>
      <c r="P8" s="7" t="s">
        <v>139</v>
      </c>
      <c r="Q8" s="2"/>
      <c r="R8" s="2"/>
    </row>
    <row r="9" spans="1:18" ht="15" customHeight="1" x14ac:dyDescent="0.35">
      <c r="A9" s="4" t="s">
        <v>35</v>
      </c>
      <c r="B9" s="6" t="str">
        <f>_xlfn.IFS(' Obs vs Exp by Age'!$D14&gt;' Obs vs Exp by Age'!$H14,"A",' Obs vs Exp by Age'!$C14&gt;' Obs vs Exp by Age'!$H14,"W",' Obs vs Exp by Age'!$C14&lt;=' Obs vs Exp by Age'!$H14," ")</f>
        <v xml:space="preserve"> </v>
      </c>
      <c r="C9" s="6" t="str">
        <f>_xlfn.IFS(' Obs vs Exp by Age'!$D15&gt;' Obs vs Exp by Age'!$H15,"A",' Obs vs Exp by Age'!$C15&gt;' Obs vs Exp by Age'!$H15,"W",' Obs vs Exp by Age'!$C15&lt;=' Obs vs Exp by Age'!$H15," ")</f>
        <v xml:space="preserve"> </v>
      </c>
      <c r="D9" s="6" t="str">
        <f>_xlfn.IFS(' Obs vs Exp by Age'!$D16&gt;' Obs vs Exp by Age'!$H16,"A",' Obs vs Exp by Age'!$C16&gt;' Obs vs Exp by Age'!$H16,"W",' Obs vs Exp by Age'!$C16&lt;=' Obs vs Exp by Age'!$H16," ")</f>
        <v xml:space="preserve"> </v>
      </c>
      <c r="E9" s="6" t="str">
        <f>_xlfn.IFS(' Obs vs Exp by Age'!$D17&gt;' Obs vs Exp by Age'!$H17,"A",' Obs vs Exp by Age'!$C17&gt;' Obs vs Exp by Age'!$H17,"W",' Obs vs Exp by Age'!$C17&lt;=' Obs vs Exp by Age'!$H17," ")</f>
        <v xml:space="preserve"> </v>
      </c>
      <c r="F9" s="6" t="str">
        <f>_xlfn.IFS(' Obs vs Exp by Age'!$D18&gt;' Obs vs Exp by Age'!$H18,"A",' Obs vs Exp by Age'!$C18&gt;' Obs vs Exp by Age'!$H18,"W",' Obs vs Exp by Age'!$C18&lt;=' Obs vs Exp by Age'!$H18," ")</f>
        <v xml:space="preserve"> </v>
      </c>
      <c r="G9" s="6" t="str">
        <f>_xlfn.IFS(' Obs vs Exp by Age'!$D19&gt;' Obs vs Exp by Age'!$H19,"A",' Obs vs Exp by Age'!$C19&gt;' Obs vs Exp by Age'!$H19,"W",' Obs vs Exp by Age'!$C19&lt;=' Obs vs Exp by Age'!$H19," ")</f>
        <v>W</v>
      </c>
      <c r="H9" s="6" t="str">
        <f>_xlfn.IFS(' Obs vs Exp by Age'!$D20&gt;' Obs vs Exp by Age'!$H20,"A",' Obs vs Exp by Age'!$C20&gt;' Obs vs Exp by Age'!$H20,"W",' Obs vs Exp by Age'!$C20&lt;=' Obs vs Exp by Age'!$H20," ")</f>
        <v>W</v>
      </c>
      <c r="I9" s="6" t="str">
        <f>_xlfn.IFS(' Obs vs Exp by Age'!$D21&gt;' Obs vs Exp by Age'!$H21,"A",' Obs vs Exp by Age'!$C21&gt;' Obs vs Exp by Age'!$H21,"W",' Obs vs Exp by Age'!$C21&lt;=' Obs vs Exp by Age'!$H21," ")</f>
        <v xml:space="preserve"> </v>
      </c>
      <c r="J9" s="6" t="str">
        <f>_xlfn.IFS(' Obs vs Exp by Age'!$D22&gt;' Obs vs Exp by Age'!$H22,"A",' Obs vs Exp by Age'!$C22&gt;' Obs vs Exp by Age'!$H22,"W",' Obs vs Exp by Age'!$C22&lt;=' Obs vs Exp by Age'!$H22," ")</f>
        <v xml:space="preserve"> </v>
      </c>
      <c r="K9" s="6" t="str">
        <f>_xlfn.IFS(' Obs vs Exp by Age'!$D23&gt;' Obs vs Exp by Age'!$H23,"A",' Obs vs Exp by Age'!$C23&gt;' Obs vs Exp by Age'!$H23,"W",' Obs vs Exp by Age'!$C23&lt;=' Obs vs Exp by Age'!$H23," ")</f>
        <v>A</v>
      </c>
      <c r="L9" s="6" t="str">
        <f>_xlfn.IFS(' Obs vs Exp by Age'!$D24&gt;' Obs vs Exp by Age'!$H24,"A",' Obs vs Exp by Age'!$C24&gt;' Obs vs Exp by Age'!$H24,"W",' Obs vs Exp by Age'!$C24&lt;=' Obs vs Exp by Age'!$H24," ")</f>
        <v>A</v>
      </c>
      <c r="M9" s="6" t="str">
        <f>_xlfn.IFS(' Obs vs Exp by Age'!$D25&gt;' Obs vs Exp by Age'!$H25,"A",' Obs vs Exp by Age'!$C25&gt;' Obs vs Exp by Age'!$H25,"W",' Obs vs Exp by Age'!$C25&lt;=' Obs vs Exp by Age'!$H25," ")</f>
        <v xml:space="preserve"> </v>
      </c>
    </row>
    <row r="10" spans="1:18" ht="15" customHeight="1" x14ac:dyDescent="0.35">
      <c r="A10" s="4" t="s">
        <v>36</v>
      </c>
      <c r="B10" s="6" t="str">
        <f>_xlfn.IFS(' Obs vs Exp by Age'!$D26&gt;' Obs vs Exp by Age'!$H26,"A",' Obs vs Exp by Age'!$C26&gt;' Obs vs Exp by Age'!$H26,"W",' Obs vs Exp by Age'!$C26&lt;=' Obs vs Exp by Age'!$H26," ")</f>
        <v xml:space="preserve"> </v>
      </c>
      <c r="C10" s="6" t="str">
        <f>_xlfn.IFS(' Obs vs Exp by Age'!$D27&gt;' Obs vs Exp by Age'!$H27,"A",' Obs vs Exp by Age'!$C27&gt;' Obs vs Exp by Age'!$H27,"W",' Obs vs Exp by Age'!$C27&lt;=' Obs vs Exp by Age'!$H27," ")</f>
        <v>W</v>
      </c>
      <c r="D10" s="6" t="str">
        <f>_xlfn.IFS(' Obs vs Exp by Age'!$D28&gt;' Obs vs Exp by Age'!$H28,"A",' Obs vs Exp by Age'!$C28&gt;' Obs vs Exp by Age'!$H28,"W",' Obs vs Exp by Age'!$C28&lt;=' Obs vs Exp by Age'!$H28," ")</f>
        <v xml:space="preserve"> </v>
      </c>
      <c r="E10" s="6" t="str">
        <f>_xlfn.IFS(' Obs vs Exp by Age'!$D29&gt;' Obs vs Exp by Age'!$H29,"A",' Obs vs Exp by Age'!$C29&gt;' Obs vs Exp by Age'!$H29,"W",' Obs vs Exp by Age'!$C29&lt;=' Obs vs Exp by Age'!$H29," ")</f>
        <v xml:space="preserve"> </v>
      </c>
      <c r="F10" s="6" t="str">
        <f>_xlfn.IFS(' Obs vs Exp by Age'!$D30&gt;' Obs vs Exp by Age'!$H30,"A",' Obs vs Exp by Age'!$C30&gt;' Obs vs Exp by Age'!$H30,"W",' Obs vs Exp by Age'!$C30&lt;=' Obs vs Exp by Age'!$H30," ")</f>
        <v xml:space="preserve"> </v>
      </c>
      <c r="G10" s="6" t="str">
        <f>_xlfn.IFS(' Obs vs Exp by Age'!$D31&gt;' Obs vs Exp by Age'!$H31,"A",' Obs vs Exp by Age'!$C31&gt;' Obs vs Exp by Age'!$H31,"W",' Obs vs Exp by Age'!$C31&lt;=' Obs vs Exp by Age'!$H31," ")</f>
        <v xml:space="preserve"> </v>
      </c>
      <c r="H10" s="6" t="str">
        <f>_xlfn.IFS(' Obs vs Exp by Age'!$D32&gt;' Obs vs Exp by Age'!$H32,"A",' Obs vs Exp by Age'!$C32&gt;' Obs vs Exp by Age'!$H32,"W",' Obs vs Exp by Age'!$C32&lt;=' Obs vs Exp by Age'!$H32," ")</f>
        <v>W</v>
      </c>
      <c r="I10" s="6" t="str">
        <f>_xlfn.IFS(' Obs vs Exp by Age'!$D33&gt;' Obs vs Exp by Age'!$H33,"A",' Obs vs Exp by Age'!$C33&gt;' Obs vs Exp by Age'!$H33,"W",' Obs vs Exp by Age'!$C33&lt;=' Obs vs Exp by Age'!$H33," ")</f>
        <v xml:space="preserve"> </v>
      </c>
      <c r="J10" s="6" t="str">
        <f>_xlfn.IFS(' Obs vs Exp by Age'!$D34&gt;' Obs vs Exp by Age'!$H34,"A",' Obs vs Exp by Age'!$C34&gt;' Obs vs Exp by Age'!$H34,"W",' Obs vs Exp by Age'!$C34&lt;=' Obs vs Exp by Age'!$H34," ")</f>
        <v xml:space="preserve"> </v>
      </c>
      <c r="K10" s="6" t="str">
        <f>_xlfn.IFS(' Obs vs Exp by Age'!$D35&gt;' Obs vs Exp by Age'!$H35,"A",' Obs vs Exp by Age'!$C35&gt;' Obs vs Exp by Age'!$H35,"W",' Obs vs Exp by Age'!$C35&lt;=' Obs vs Exp by Age'!$H35," ")</f>
        <v>A</v>
      </c>
      <c r="L10" s="6" t="str">
        <f>_xlfn.IFS(' Obs vs Exp by Age'!$D36&gt;' Obs vs Exp by Age'!$H36,"A",' Obs vs Exp by Age'!$C36&gt;' Obs vs Exp by Age'!$H36,"W",' Obs vs Exp by Age'!$C36&lt;=' Obs vs Exp by Age'!$H36," ")</f>
        <v>W</v>
      </c>
      <c r="M10" s="6" t="str">
        <f>_xlfn.IFS(' Obs vs Exp by Age'!$D37&gt;' Obs vs Exp by Age'!$H37,"A",' Obs vs Exp by Age'!$C37&gt;' Obs vs Exp by Age'!$H37,"W",' Obs vs Exp by Age'!$C37&lt;=' Obs vs Exp by Age'!$H37," ")</f>
        <v xml:space="preserve"> </v>
      </c>
      <c r="O10" s="6" t="s">
        <v>142</v>
      </c>
      <c r="P10" s="2" t="s">
        <v>141</v>
      </c>
    </row>
    <row r="11" spans="1:18" ht="15" customHeight="1" x14ac:dyDescent="0.35">
      <c r="A11" s="5" t="s">
        <v>134</v>
      </c>
      <c r="B11" s="6" t="str">
        <f>_xlfn.IFS(' Obs vs Exp by Age'!$D38&gt;' Obs vs Exp by Age'!$H38,"A",' Obs vs Exp by Age'!$C38&gt;' Obs vs Exp by Age'!$H38,"W",' Obs vs Exp by Age'!$C38&lt;=' Obs vs Exp by Age'!$H38," ")</f>
        <v xml:space="preserve"> </v>
      </c>
      <c r="C11" s="6" t="str">
        <f>_xlfn.IFS(' Obs vs Exp by Age'!$D39&gt;' Obs vs Exp by Age'!$H39,"A",' Obs vs Exp by Age'!$C39&gt;' Obs vs Exp by Age'!$H39,"W",' Obs vs Exp by Age'!$C39&lt;=' Obs vs Exp by Age'!$H39," ")</f>
        <v xml:space="preserve"> </v>
      </c>
      <c r="D11" s="6" t="str">
        <f>_xlfn.IFS(' Obs vs Exp by Age'!$D40&gt;' Obs vs Exp by Age'!$H40,"A",' Obs vs Exp by Age'!$C40&gt;' Obs vs Exp by Age'!$H40,"W",' Obs vs Exp by Age'!$C40&lt;=' Obs vs Exp by Age'!$H40," ")</f>
        <v xml:space="preserve"> </v>
      </c>
      <c r="E11" s="6" t="str">
        <f>_xlfn.IFS(' Obs vs Exp by Age'!$D41&gt;' Obs vs Exp by Age'!$H41,"A",' Obs vs Exp by Age'!$C41&gt;' Obs vs Exp by Age'!$H41,"W",' Obs vs Exp by Age'!$C41&lt;=' Obs vs Exp by Age'!$H41," ")</f>
        <v xml:space="preserve"> </v>
      </c>
      <c r="F11" s="6" t="str">
        <f>_xlfn.IFS(' Obs vs Exp by Age'!$D42&gt;' Obs vs Exp by Age'!$H42,"A",' Obs vs Exp by Age'!$C42&gt;' Obs vs Exp by Age'!$H42,"W",' Obs vs Exp by Age'!$C42&lt;=' Obs vs Exp by Age'!$H42," ")</f>
        <v xml:space="preserve"> </v>
      </c>
      <c r="G11" s="6" t="str">
        <f>_xlfn.IFS(' Obs vs Exp by Age'!$D43&gt;' Obs vs Exp by Age'!$H43,"A",' Obs vs Exp by Age'!$C43&gt;' Obs vs Exp by Age'!$H43,"W",' Obs vs Exp by Age'!$C43&lt;=' Obs vs Exp by Age'!$H43," ")</f>
        <v>W</v>
      </c>
      <c r="H11" s="6" t="str">
        <f>_xlfn.IFS(' Obs vs Exp by Age'!$D44&gt;' Obs vs Exp by Age'!$H44,"A",' Obs vs Exp by Age'!$C44&gt;' Obs vs Exp by Age'!$H44,"W",' Obs vs Exp by Age'!$C44&lt;=' Obs vs Exp by Age'!$H44," ")</f>
        <v xml:space="preserve"> </v>
      </c>
      <c r="I11" s="6" t="str">
        <f>_xlfn.IFS(' Obs vs Exp by Age'!$D45&gt;' Obs vs Exp by Age'!$H45,"A",' Obs vs Exp by Age'!$C45&gt;' Obs vs Exp by Age'!$H45,"W",' Obs vs Exp by Age'!$C45&lt;=' Obs vs Exp by Age'!$H45," ")</f>
        <v xml:space="preserve"> </v>
      </c>
      <c r="J11" s="6" t="str">
        <f>_xlfn.IFS(' Obs vs Exp by Age'!$D46&gt;' Obs vs Exp by Age'!$H46,"A",' Obs vs Exp by Age'!$C46&gt;' Obs vs Exp by Age'!$H46,"W",' Obs vs Exp by Age'!$C46&lt;=' Obs vs Exp by Age'!$H46," ")</f>
        <v xml:space="preserve"> </v>
      </c>
      <c r="K11" s="6" t="str">
        <f>_xlfn.IFS(' Obs vs Exp by Age'!$D47&gt;' Obs vs Exp by Age'!$H47,"A",' Obs vs Exp by Age'!$C47&gt;' Obs vs Exp by Age'!$H47,"W",' Obs vs Exp by Age'!$C47&lt;=' Obs vs Exp by Age'!$H47," ")</f>
        <v xml:space="preserve"> </v>
      </c>
      <c r="L11" s="6" t="str">
        <f>_xlfn.IFS(' Obs vs Exp by Age'!$D48&gt;' Obs vs Exp by Age'!$H48,"A",' Obs vs Exp by Age'!$C48&gt;' Obs vs Exp by Age'!$H48,"W",' Obs vs Exp by Age'!$C48&lt;=' Obs vs Exp by Age'!$H48," ")</f>
        <v xml:space="preserve"> </v>
      </c>
      <c r="M11" s="6" t="str">
        <f>_xlfn.IFS(' Obs vs Exp by Age'!$D49&gt;' Obs vs Exp by Age'!$H49,"A",' Obs vs Exp by Age'!$C49&gt;' Obs vs Exp by Age'!$H49,"W",' Obs vs Exp by Age'!$C49&lt;=' Obs vs Exp by Age'!$H49," ")</f>
        <v xml:space="preserve"> </v>
      </c>
    </row>
    <row r="12" spans="1:18" s="2" customFormat="1" ht="15" customHeight="1" x14ac:dyDescent="0.35">
      <c r="A12" s="9" t="s">
        <v>135</v>
      </c>
      <c r="B12" s="9"/>
      <c r="C12" s="9"/>
      <c r="D12" s="9"/>
      <c r="E12" s="9"/>
      <c r="F12" s="9"/>
      <c r="G12" s="9"/>
      <c r="H12" s="9"/>
      <c r="I12" s="9"/>
      <c r="J12" s="9"/>
      <c r="K12" s="9"/>
      <c r="L12" s="9"/>
      <c r="M12" s="9"/>
      <c r="O12"/>
      <c r="P12"/>
    </row>
    <row r="13" spans="1:18" ht="15" customHeight="1" x14ac:dyDescent="0.35">
      <c r="A13" s="5" t="s">
        <v>23</v>
      </c>
      <c r="B13" s="6" t="str">
        <f>_xlfn.IFS('Obs vs Exp by HHS Region'!$D2&gt;'Obs vs Exp by HHS Region'!$H2,"A",'Obs vs Exp by HHS Region'!$C2&gt;'Obs vs Exp by HHS Region'!$H2,"W",'Obs vs Exp by HHS Region'!$C2&lt;='Obs vs Exp by HHS Region'!$H2," ")</f>
        <v>W</v>
      </c>
      <c r="C13" s="6" t="str">
        <f>_xlfn.IFS('Obs vs Exp by HHS Region'!$D3&gt;'Obs vs Exp by HHS Region'!$H3,"A",'Obs vs Exp by HHS Region'!$C3&gt;'Obs vs Exp by HHS Region'!$H3,"W",'Obs vs Exp by HHS Region'!$C3&lt;='Obs vs Exp by HHS Region'!$H3," ")</f>
        <v>W</v>
      </c>
      <c r="D13" s="6" t="str">
        <f>_xlfn.IFS('Obs vs Exp by HHS Region'!$D4&gt;'Obs vs Exp by HHS Region'!$H4,"A",'Obs vs Exp by HHS Region'!$C4&gt;'Obs vs Exp by HHS Region'!$H4,"W",'Obs vs Exp by HHS Region'!$C4&lt;='Obs vs Exp by HHS Region'!$H4," ")</f>
        <v xml:space="preserve"> </v>
      </c>
      <c r="E13" s="6" t="str">
        <f>_xlfn.IFS('Obs vs Exp by HHS Region'!$D5&gt;'Obs vs Exp by HHS Region'!$H5,"A",'Obs vs Exp by HHS Region'!$C5&gt;'Obs vs Exp by HHS Region'!$H5,"W",'Obs vs Exp by HHS Region'!$C5&lt;='Obs vs Exp by HHS Region'!$H5," ")</f>
        <v xml:space="preserve"> </v>
      </c>
      <c r="F13" s="6" t="str">
        <f>_xlfn.IFS('Obs vs Exp by HHS Region'!$D6&gt;'Obs vs Exp by HHS Region'!$H6,"A",'Obs vs Exp by HHS Region'!$C6&gt;'Obs vs Exp by HHS Region'!$H6,"W",'Obs vs Exp by HHS Region'!$C6&lt;='Obs vs Exp by HHS Region'!$H6," ")</f>
        <v xml:space="preserve"> </v>
      </c>
      <c r="G13" s="6" t="str">
        <f>_xlfn.IFS('Obs vs Exp by HHS Region'!$D7&gt;'Obs vs Exp by HHS Region'!$H7,"A",'Obs vs Exp by HHS Region'!$C7&gt;'Obs vs Exp by HHS Region'!$H7,"W",'Obs vs Exp by HHS Region'!$C7&lt;='Obs vs Exp by HHS Region'!$H7," ")</f>
        <v>W</v>
      </c>
      <c r="H13" s="6" t="str">
        <f>_xlfn.IFS('Obs vs Exp by HHS Region'!$D8&gt;'Obs vs Exp by HHS Region'!$H8,"A",'Obs vs Exp by HHS Region'!$C8&gt;'Obs vs Exp by HHS Region'!$H8,"W",'Obs vs Exp by HHS Region'!$C8&lt;='Obs vs Exp by HHS Region'!$H8," ")</f>
        <v xml:space="preserve"> </v>
      </c>
      <c r="I13" s="6" t="str">
        <f>_xlfn.IFS('Obs vs Exp by HHS Region'!$D9&gt;'Obs vs Exp by HHS Region'!$H9,"A",'Obs vs Exp by HHS Region'!$C9&gt;'Obs vs Exp by HHS Region'!$H9,"W",'Obs vs Exp by HHS Region'!$C9&lt;='Obs vs Exp by HHS Region'!$H9," ")</f>
        <v xml:space="preserve"> </v>
      </c>
      <c r="J13" s="6" t="str">
        <f>_xlfn.IFS('Obs vs Exp by HHS Region'!$D10&gt;'Obs vs Exp by HHS Region'!$H10,"A",'Obs vs Exp by HHS Region'!$C10&gt;'Obs vs Exp by HHS Region'!$H10,"W",'Obs vs Exp by HHS Region'!$C10&lt;='Obs vs Exp by HHS Region'!$H10," ")</f>
        <v xml:space="preserve"> </v>
      </c>
      <c r="K13" s="6" t="str">
        <f>_xlfn.IFS('Obs vs Exp by HHS Region'!$D11&gt;'Obs vs Exp by HHS Region'!$H11,"A",'Obs vs Exp by HHS Region'!$C11&gt;'Obs vs Exp by HHS Region'!$H11,"W",'Obs vs Exp by HHS Region'!$C11&lt;='Obs vs Exp by HHS Region'!$H11," ")</f>
        <v>A</v>
      </c>
      <c r="L13" s="6" t="str">
        <f>_xlfn.IFS('Obs vs Exp by HHS Region'!$D12&gt;'Obs vs Exp by HHS Region'!$H12,"A",'Obs vs Exp by HHS Region'!$C12&gt;'Obs vs Exp by HHS Region'!$H12,"W",'Obs vs Exp by HHS Region'!$C12&lt;='Obs vs Exp by HHS Region'!$H12," ")</f>
        <v xml:space="preserve"> </v>
      </c>
      <c r="M13" s="6" t="str">
        <f>_xlfn.IFS('Obs vs Exp by HHS Region'!$D13&gt;'Obs vs Exp by HHS Region'!$H13,"A",'Obs vs Exp by HHS Region'!$C13&gt;'Obs vs Exp by HHS Region'!$H13,"W",'Obs vs Exp by HHS Region'!$C13&lt;='Obs vs Exp by HHS Region'!$H13," ")</f>
        <v xml:space="preserve"> </v>
      </c>
    </row>
    <row r="14" spans="1:18" ht="15" customHeight="1" x14ac:dyDescent="0.35">
      <c r="A14" s="5" t="s">
        <v>24</v>
      </c>
      <c r="B14" s="6" t="str">
        <f>_xlfn.IFS('Obs vs Exp by HHS Region'!$D14&gt;'Obs vs Exp by HHS Region'!$H14,"A",'Obs vs Exp by HHS Region'!$C14&gt;'Obs vs Exp by HHS Region'!$H14,"W",'Obs vs Exp by HHS Region'!$C14&lt;='Obs vs Exp by HHS Region'!$H14," ")</f>
        <v xml:space="preserve"> </v>
      </c>
      <c r="C14" s="6" t="str">
        <f>_xlfn.IFS('Obs vs Exp by HHS Region'!$D15&gt;'Obs vs Exp by HHS Region'!$H15,"A",'Obs vs Exp by HHS Region'!$C15&gt;'Obs vs Exp by HHS Region'!$H15,"W",'Obs vs Exp by HHS Region'!$C15&lt;='Obs vs Exp by HHS Region'!$H15," ")</f>
        <v xml:space="preserve"> </v>
      </c>
      <c r="D14" s="6" t="str">
        <f>_xlfn.IFS('Obs vs Exp by HHS Region'!$D16&gt;'Obs vs Exp by HHS Region'!$H16,"A",'Obs vs Exp by HHS Region'!$C16&gt;'Obs vs Exp by HHS Region'!$H16,"W",'Obs vs Exp by HHS Region'!$C16&lt;='Obs vs Exp by HHS Region'!$H16," ")</f>
        <v xml:space="preserve"> </v>
      </c>
      <c r="E14" s="6" t="str">
        <f>_xlfn.IFS('Obs vs Exp by HHS Region'!$D17&gt;'Obs vs Exp by HHS Region'!$H17,"A",'Obs vs Exp by HHS Region'!$C17&gt;'Obs vs Exp by HHS Region'!$H17,"W",'Obs vs Exp by HHS Region'!$C17&lt;='Obs vs Exp by HHS Region'!$H17," ")</f>
        <v xml:space="preserve"> </v>
      </c>
      <c r="F14" s="6" t="str">
        <f>_xlfn.IFS('Obs vs Exp by HHS Region'!$D18&gt;'Obs vs Exp by HHS Region'!$H18,"A",'Obs vs Exp by HHS Region'!$C18&gt;'Obs vs Exp by HHS Region'!$H18,"W",'Obs vs Exp by HHS Region'!$C18&lt;='Obs vs Exp by HHS Region'!$H18," ")</f>
        <v xml:space="preserve"> </v>
      </c>
      <c r="G14" s="6" t="str">
        <f>_xlfn.IFS('Obs vs Exp by HHS Region'!$D19&gt;'Obs vs Exp by HHS Region'!$H19,"A",'Obs vs Exp by HHS Region'!$C19&gt;'Obs vs Exp by HHS Region'!$H19,"W",'Obs vs Exp by HHS Region'!$C19&lt;='Obs vs Exp by HHS Region'!$H19," ")</f>
        <v xml:space="preserve"> </v>
      </c>
      <c r="H14" s="6" t="str">
        <f>_xlfn.IFS('Obs vs Exp by HHS Region'!$D20&gt;'Obs vs Exp by HHS Region'!$H20,"A",'Obs vs Exp by HHS Region'!$C20&gt;'Obs vs Exp by HHS Region'!$H20,"W",'Obs vs Exp by HHS Region'!$C20&lt;='Obs vs Exp by HHS Region'!$H20," ")</f>
        <v xml:space="preserve"> </v>
      </c>
      <c r="I14" s="6" t="str">
        <f>_xlfn.IFS('Obs vs Exp by HHS Region'!$D21&gt;'Obs vs Exp by HHS Region'!$H21,"A",'Obs vs Exp by HHS Region'!$C21&gt;'Obs vs Exp by HHS Region'!$H21,"W",'Obs vs Exp by HHS Region'!$C21&lt;='Obs vs Exp by HHS Region'!$H21," ")</f>
        <v xml:space="preserve"> </v>
      </c>
      <c r="J14" s="6" t="str">
        <f>_xlfn.IFS('Obs vs Exp by HHS Region'!$D22&gt;'Obs vs Exp by HHS Region'!$H22,"A",'Obs vs Exp by HHS Region'!$C22&gt;'Obs vs Exp by HHS Region'!$H22,"W",'Obs vs Exp by HHS Region'!$C22&lt;='Obs vs Exp by HHS Region'!$H22," ")</f>
        <v xml:space="preserve"> </v>
      </c>
      <c r="K14" s="6" t="str">
        <f>_xlfn.IFS('Obs vs Exp by HHS Region'!$D23&gt;'Obs vs Exp by HHS Region'!$H23,"A",'Obs vs Exp by HHS Region'!$C23&gt;'Obs vs Exp by HHS Region'!$H23,"W",'Obs vs Exp by HHS Region'!$C23&lt;='Obs vs Exp by HHS Region'!$H23," ")</f>
        <v>W</v>
      </c>
      <c r="L14" s="6" t="str">
        <f>_xlfn.IFS('Obs vs Exp by HHS Region'!$D24&gt;'Obs vs Exp by HHS Region'!$H24,"A",'Obs vs Exp by HHS Region'!$C24&gt;'Obs vs Exp by HHS Region'!$H24,"W",'Obs vs Exp by HHS Region'!$C24&lt;='Obs vs Exp by HHS Region'!$H24," ")</f>
        <v>W</v>
      </c>
      <c r="M14" s="6" t="str">
        <f>_xlfn.IFS('Obs vs Exp by HHS Region'!$D25&gt;'Obs vs Exp by HHS Region'!$H25,"A",'Obs vs Exp by HHS Region'!$C25&gt;'Obs vs Exp by HHS Region'!$H25,"W",'Obs vs Exp by HHS Region'!$C25&lt;='Obs vs Exp by HHS Region'!$H25," ")</f>
        <v xml:space="preserve"> </v>
      </c>
    </row>
    <row r="15" spans="1:18" ht="15" customHeight="1" x14ac:dyDescent="0.35">
      <c r="A15" s="5" t="s">
        <v>25</v>
      </c>
      <c r="B15" s="6" t="str">
        <f>_xlfn.IFS('Obs vs Exp by HHS Region'!$D26&gt;'Obs vs Exp by HHS Region'!$H26,"A",'Obs vs Exp by HHS Region'!$C26&gt;'Obs vs Exp by HHS Region'!$H26,"W",'Obs vs Exp by HHS Region'!$C26&lt;='Obs vs Exp by HHS Region'!$H26," ")</f>
        <v>A</v>
      </c>
      <c r="C15" s="6" t="str">
        <f>_xlfn.IFS('Obs vs Exp by HHS Region'!$D27&gt;'Obs vs Exp by HHS Region'!$H27,"A",'Obs vs Exp by HHS Region'!$C27&gt;'Obs vs Exp by HHS Region'!$H27,"W",'Obs vs Exp by HHS Region'!$C27&lt;='Obs vs Exp by HHS Region'!$H27," ")</f>
        <v xml:space="preserve"> </v>
      </c>
      <c r="D15" s="6" t="str">
        <f>_xlfn.IFS('Obs vs Exp by HHS Region'!$D28&gt;'Obs vs Exp by HHS Region'!$H28,"A",'Obs vs Exp by HHS Region'!$C28&gt;'Obs vs Exp by HHS Region'!$H28,"W",'Obs vs Exp by HHS Region'!$C28&lt;='Obs vs Exp by HHS Region'!$H28," ")</f>
        <v xml:space="preserve"> </v>
      </c>
      <c r="E15" s="6" t="str">
        <f>_xlfn.IFS('Obs vs Exp by HHS Region'!$D29&gt;'Obs vs Exp by HHS Region'!$H29,"A",'Obs vs Exp by HHS Region'!$C29&gt;'Obs vs Exp by HHS Region'!$H29,"W",'Obs vs Exp by HHS Region'!$C29&lt;='Obs vs Exp by HHS Region'!$H29," ")</f>
        <v xml:space="preserve"> </v>
      </c>
      <c r="F15" s="6" t="str">
        <f>_xlfn.IFS('Obs vs Exp by HHS Region'!$D30&gt;'Obs vs Exp by HHS Region'!$H30,"A",'Obs vs Exp by HHS Region'!$C30&gt;'Obs vs Exp by HHS Region'!$H30,"W",'Obs vs Exp by HHS Region'!$C30&lt;='Obs vs Exp by HHS Region'!$H30," ")</f>
        <v xml:space="preserve"> </v>
      </c>
      <c r="G15" s="6" t="str">
        <f>_xlfn.IFS('Obs vs Exp by HHS Region'!$D31&gt;'Obs vs Exp by HHS Region'!$H31,"A",'Obs vs Exp by HHS Region'!$C31&gt;'Obs vs Exp by HHS Region'!$H31,"W",'Obs vs Exp by HHS Region'!$C31&lt;='Obs vs Exp by HHS Region'!$H31," ")</f>
        <v xml:space="preserve"> </v>
      </c>
      <c r="H15" s="6" t="str">
        <f>_xlfn.IFS('Obs vs Exp by HHS Region'!$D32&gt;'Obs vs Exp by HHS Region'!$H32,"A",'Obs vs Exp by HHS Region'!$C32&gt;'Obs vs Exp by HHS Region'!$H32,"W",'Obs vs Exp by HHS Region'!$C32&lt;='Obs vs Exp by HHS Region'!$H32," ")</f>
        <v xml:space="preserve"> </v>
      </c>
      <c r="I15" s="6" t="str">
        <f>_xlfn.IFS('Obs vs Exp by HHS Region'!$D33&gt;'Obs vs Exp by HHS Region'!$H33,"A",'Obs vs Exp by HHS Region'!$C33&gt;'Obs vs Exp by HHS Region'!$H33,"W",'Obs vs Exp by HHS Region'!$C33&lt;='Obs vs Exp by HHS Region'!$H33," ")</f>
        <v xml:space="preserve"> </v>
      </c>
      <c r="J15" s="6" t="str">
        <f>_xlfn.IFS('Obs vs Exp by HHS Region'!$D34&gt;'Obs vs Exp by HHS Region'!$H34,"A",'Obs vs Exp by HHS Region'!$C34&gt;'Obs vs Exp by HHS Region'!$H34,"W",'Obs vs Exp by HHS Region'!$C34&lt;='Obs vs Exp by HHS Region'!$H34," ")</f>
        <v xml:space="preserve"> </v>
      </c>
      <c r="K15" s="6" t="str">
        <f>_xlfn.IFS('Obs vs Exp by HHS Region'!$D35&gt;'Obs vs Exp by HHS Region'!$H35,"A",'Obs vs Exp by HHS Region'!$C35&gt;'Obs vs Exp by HHS Region'!$H35,"W",'Obs vs Exp by HHS Region'!$C35&lt;='Obs vs Exp by HHS Region'!$H35," ")</f>
        <v>W</v>
      </c>
      <c r="L15" s="6" t="str">
        <f>_xlfn.IFS('Obs vs Exp by HHS Region'!$D36&gt;'Obs vs Exp by HHS Region'!$H36,"A",'Obs vs Exp by HHS Region'!$C36&gt;'Obs vs Exp by HHS Region'!$H36,"W",'Obs vs Exp by HHS Region'!$C36&lt;='Obs vs Exp by HHS Region'!$H36," ")</f>
        <v>W</v>
      </c>
      <c r="M15" s="6" t="str">
        <f>_xlfn.IFS('Obs vs Exp by HHS Region'!$D37&gt;'Obs vs Exp by HHS Region'!$H37,"A",'Obs vs Exp by HHS Region'!$C37&gt;'Obs vs Exp by HHS Region'!$H37,"W",'Obs vs Exp by HHS Region'!$C37&lt;='Obs vs Exp by HHS Region'!$H37," ")</f>
        <v xml:space="preserve"> </v>
      </c>
    </row>
    <row r="16" spans="1:18" ht="15" customHeight="1" x14ac:dyDescent="0.35">
      <c r="A16" s="5" t="s">
        <v>26</v>
      </c>
      <c r="B16" s="6" t="str">
        <f>_xlfn.IFS('Obs vs Exp by HHS Region'!$D38&gt;'Obs vs Exp by HHS Region'!$H38,"A",'Obs vs Exp by HHS Region'!$C38&gt;'Obs vs Exp by HHS Region'!$H38,"W",'Obs vs Exp by HHS Region'!$C38&lt;='Obs vs Exp by HHS Region'!$H38," ")</f>
        <v xml:space="preserve"> </v>
      </c>
      <c r="C16" s="6" t="str">
        <f>_xlfn.IFS('Obs vs Exp by HHS Region'!$D39&gt;'Obs vs Exp by HHS Region'!$H39,"A",'Obs vs Exp by HHS Region'!$C39&gt;'Obs vs Exp by HHS Region'!$H39,"W",'Obs vs Exp by HHS Region'!$C39&lt;='Obs vs Exp by HHS Region'!$H39," ")</f>
        <v xml:space="preserve"> </v>
      </c>
      <c r="D16" s="6" t="str">
        <f>_xlfn.IFS('Obs vs Exp by HHS Region'!$D40&gt;'Obs vs Exp by HHS Region'!$H40,"A",'Obs vs Exp by HHS Region'!$C40&gt;'Obs vs Exp by HHS Region'!$H40,"W",'Obs vs Exp by HHS Region'!$C40&lt;='Obs vs Exp by HHS Region'!$H40," ")</f>
        <v xml:space="preserve"> </v>
      </c>
      <c r="E16" s="6" t="str">
        <f>_xlfn.IFS('Obs vs Exp by HHS Region'!$D41&gt;'Obs vs Exp by HHS Region'!$H41,"A",'Obs vs Exp by HHS Region'!$C41&gt;'Obs vs Exp by HHS Region'!$H41,"W",'Obs vs Exp by HHS Region'!$C41&lt;='Obs vs Exp by HHS Region'!$H41," ")</f>
        <v xml:space="preserve"> </v>
      </c>
      <c r="F16" s="6" t="str">
        <f>_xlfn.IFS('Obs vs Exp by HHS Region'!$D42&gt;'Obs vs Exp by HHS Region'!$H42,"A",'Obs vs Exp by HHS Region'!$C42&gt;'Obs vs Exp by HHS Region'!$H42,"W",'Obs vs Exp by HHS Region'!$C42&lt;='Obs vs Exp by HHS Region'!$H42," ")</f>
        <v xml:space="preserve"> </v>
      </c>
      <c r="G16" s="6" t="str">
        <f>_xlfn.IFS('Obs vs Exp by HHS Region'!$D43&gt;'Obs vs Exp by HHS Region'!$H43,"A",'Obs vs Exp by HHS Region'!$C43&gt;'Obs vs Exp by HHS Region'!$H43,"W",'Obs vs Exp by HHS Region'!$C43&lt;='Obs vs Exp by HHS Region'!$H43," ")</f>
        <v>W</v>
      </c>
      <c r="H16" s="6" t="str">
        <f>_xlfn.IFS('Obs vs Exp by HHS Region'!$D44&gt;'Obs vs Exp by HHS Region'!$H44,"A",'Obs vs Exp by HHS Region'!$C44&gt;'Obs vs Exp by HHS Region'!$H44,"W",'Obs vs Exp by HHS Region'!$C44&lt;='Obs vs Exp by HHS Region'!$H44," ")</f>
        <v>W</v>
      </c>
      <c r="I16" s="6" t="str">
        <f>_xlfn.IFS('Obs vs Exp by HHS Region'!$D45&gt;'Obs vs Exp by HHS Region'!$H45,"A",'Obs vs Exp by HHS Region'!$C45&gt;'Obs vs Exp by HHS Region'!$H45,"W",'Obs vs Exp by HHS Region'!$C45&lt;='Obs vs Exp by HHS Region'!$H45," ")</f>
        <v>W</v>
      </c>
      <c r="J16" s="6" t="str">
        <f>_xlfn.IFS('Obs vs Exp by HHS Region'!$D46&gt;'Obs vs Exp by HHS Region'!$H46,"A",'Obs vs Exp by HHS Region'!$C46&gt;'Obs vs Exp by HHS Region'!$H46,"W",'Obs vs Exp by HHS Region'!$C46&lt;='Obs vs Exp by HHS Region'!$H46," ")</f>
        <v xml:space="preserve"> </v>
      </c>
      <c r="K16" s="6" t="str">
        <f>_xlfn.IFS('Obs vs Exp by HHS Region'!$D47&gt;'Obs vs Exp by HHS Region'!$H47,"A",'Obs vs Exp by HHS Region'!$C47&gt;'Obs vs Exp by HHS Region'!$H47,"W",'Obs vs Exp by HHS Region'!$C47&lt;='Obs vs Exp by HHS Region'!$H47," ")</f>
        <v>A</v>
      </c>
      <c r="L16" s="6" t="str">
        <f>_xlfn.IFS('Obs vs Exp by HHS Region'!$D48&gt;'Obs vs Exp by HHS Region'!$H48,"A",'Obs vs Exp by HHS Region'!$C48&gt;'Obs vs Exp by HHS Region'!$H48,"W",'Obs vs Exp by HHS Region'!$C48&lt;='Obs vs Exp by HHS Region'!$H48," ")</f>
        <v xml:space="preserve"> </v>
      </c>
      <c r="M16" s="6" t="str">
        <f>_xlfn.IFS('Obs vs Exp by HHS Region'!$D49&gt;'Obs vs Exp by HHS Region'!$H49,"A",'Obs vs Exp by HHS Region'!$C49&gt;'Obs vs Exp by HHS Region'!$H49,"W",'Obs vs Exp by HHS Region'!$C49&lt;='Obs vs Exp by HHS Region'!$H49," ")</f>
        <v>W</v>
      </c>
    </row>
    <row r="17" spans="1:16" ht="15" customHeight="1" x14ac:dyDescent="0.35">
      <c r="A17" s="5" t="s">
        <v>27</v>
      </c>
      <c r="B17" s="6" t="str">
        <f>_xlfn.IFS('Obs vs Exp by HHS Region'!$D50&gt;'Obs vs Exp by HHS Region'!$H50,"A",'Obs vs Exp by HHS Region'!$C50&gt;'Obs vs Exp by HHS Region'!$H50,"W",'Obs vs Exp by HHS Region'!$C50&lt;='Obs vs Exp by HHS Region'!$H50," ")</f>
        <v>W</v>
      </c>
      <c r="C17" s="6" t="str">
        <f>_xlfn.IFS('Obs vs Exp by HHS Region'!$D51&gt;'Obs vs Exp by HHS Region'!$H51,"A",'Obs vs Exp by HHS Region'!$C51&gt;'Obs vs Exp by HHS Region'!$H51,"W",'Obs vs Exp by HHS Region'!$C51&lt;='Obs vs Exp by HHS Region'!$H51," ")</f>
        <v xml:space="preserve"> </v>
      </c>
      <c r="D17" s="6" t="str">
        <f>_xlfn.IFS('Obs vs Exp by HHS Region'!$D52&gt;'Obs vs Exp by HHS Region'!$H52,"A",'Obs vs Exp by HHS Region'!$C52&gt;'Obs vs Exp by HHS Region'!$H52,"W",'Obs vs Exp by HHS Region'!$C52&lt;='Obs vs Exp by HHS Region'!$H52," ")</f>
        <v xml:space="preserve"> </v>
      </c>
      <c r="E17" s="6" t="str">
        <f>_xlfn.IFS('Obs vs Exp by HHS Region'!$D53&gt;'Obs vs Exp by HHS Region'!$H53,"A",'Obs vs Exp by HHS Region'!$C53&gt;'Obs vs Exp by HHS Region'!$H53,"W",'Obs vs Exp by HHS Region'!$C53&lt;='Obs vs Exp by HHS Region'!$H53," ")</f>
        <v xml:space="preserve"> </v>
      </c>
      <c r="F17" s="6" t="str">
        <f>_xlfn.IFS('Obs vs Exp by HHS Region'!$D54&gt;'Obs vs Exp by HHS Region'!$H54,"A",'Obs vs Exp by HHS Region'!$C54&gt;'Obs vs Exp by HHS Region'!$H54,"W",'Obs vs Exp by HHS Region'!$C54&lt;='Obs vs Exp by HHS Region'!$H54," ")</f>
        <v xml:space="preserve"> </v>
      </c>
      <c r="G17" s="6" t="str">
        <f>_xlfn.IFS('Obs vs Exp by HHS Region'!$D55&gt;'Obs vs Exp by HHS Region'!$H55,"A",'Obs vs Exp by HHS Region'!$C55&gt;'Obs vs Exp by HHS Region'!$H55,"W",'Obs vs Exp by HHS Region'!$C55&lt;='Obs vs Exp by HHS Region'!$H55," ")</f>
        <v xml:space="preserve"> </v>
      </c>
      <c r="H17" s="6" t="str">
        <f>_xlfn.IFS('Obs vs Exp by HHS Region'!$D56&gt;'Obs vs Exp by HHS Region'!$H56,"A",'Obs vs Exp by HHS Region'!$C56&gt;'Obs vs Exp by HHS Region'!$H56,"W",'Obs vs Exp by HHS Region'!$C56&lt;='Obs vs Exp by HHS Region'!$H56," ")</f>
        <v>W</v>
      </c>
      <c r="I17" s="6" t="str">
        <f>_xlfn.IFS('Obs vs Exp by HHS Region'!$D57&gt;'Obs vs Exp by HHS Region'!$H57,"A",'Obs vs Exp by HHS Region'!$C57&gt;'Obs vs Exp by HHS Region'!$H57,"W",'Obs vs Exp by HHS Region'!$C57&lt;='Obs vs Exp by HHS Region'!$H57," ")</f>
        <v>W</v>
      </c>
      <c r="J17" s="6" t="str">
        <f>_xlfn.IFS('Obs vs Exp by HHS Region'!$D58&gt;'Obs vs Exp by HHS Region'!$H58,"A",'Obs vs Exp by HHS Region'!$C58&gt;'Obs vs Exp by HHS Region'!$H58,"W",'Obs vs Exp by HHS Region'!$C58&lt;='Obs vs Exp by HHS Region'!$H58," ")</f>
        <v xml:space="preserve"> </v>
      </c>
      <c r="K17" s="6" t="str">
        <f>_xlfn.IFS('Obs vs Exp by HHS Region'!$D59&gt;'Obs vs Exp by HHS Region'!$H59,"A",'Obs vs Exp by HHS Region'!$C59&gt;'Obs vs Exp by HHS Region'!$H59,"W",'Obs vs Exp by HHS Region'!$C59&lt;='Obs vs Exp by HHS Region'!$H59," ")</f>
        <v>W</v>
      </c>
      <c r="L17" s="6" t="str">
        <f>_xlfn.IFS('Obs vs Exp by HHS Region'!$D60&gt;'Obs vs Exp by HHS Region'!$H60,"A",'Obs vs Exp by HHS Region'!$C60&gt;'Obs vs Exp by HHS Region'!$H60,"W",'Obs vs Exp by HHS Region'!$C60&lt;='Obs vs Exp by HHS Region'!$H60," ")</f>
        <v xml:space="preserve"> </v>
      </c>
      <c r="M17" s="6" t="str">
        <f>_xlfn.IFS('Obs vs Exp by HHS Region'!$D61&gt;'Obs vs Exp by HHS Region'!$H61,"A",'Obs vs Exp by HHS Region'!$C61&gt;'Obs vs Exp by HHS Region'!$H61,"W",'Obs vs Exp by HHS Region'!$C61&lt;='Obs vs Exp by HHS Region'!$H61," ")</f>
        <v xml:space="preserve"> </v>
      </c>
    </row>
    <row r="18" spans="1:16" ht="15" customHeight="1" x14ac:dyDescent="0.35">
      <c r="A18" s="5" t="s">
        <v>28</v>
      </c>
      <c r="B18" s="6" t="str">
        <f>_xlfn.IFS('Obs vs Exp by HHS Region'!$D62&gt;'Obs vs Exp by HHS Region'!$H62,"A",'Obs vs Exp by HHS Region'!$C62&gt;'Obs vs Exp by HHS Region'!$H62,"W",'Obs vs Exp by HHS Region'!$C62&lt;='Obs vs Exp by HHS Region'!$H62," ")</f>
        <v xml:space="preserve"> </v>
      </c>
      <c r="C18" s="6" t="str">
        <f>_xlfn.IFS('Obs vs Exp by HHS Region'!$D63&gt;'Obs vs Exp by HHS Region'!$H63,"A",'Obs vs Exp by HHS Region'!$C63&gt;'Obs vs Exp by HHS Region'!$H63,"W",'Obs vs Exp by HHS Region'!$C63&lt;='Obs vs Exp by HHS Region'!$H63," ")</f>
        <v xml:space="preserve"> </v>
      </c>
      <c r="D18" s="6" t="str">
        <f>_xlfn.IFS('Obs vs Exp by HHS Region'!$D64&gt;'Obs vs Exp by HHS Region'!$H64,"A",'Obs vs Exp by HHS Region'!$C64&gt;'Obs vs Exp by HHS Region'!$H64,"W",'Obs vs Exp by HHS Region'!$C64&lt;='Obs vs Exp by HHS Region'!$H64," ")</f>
        <v xml:space="preserve"> </v>
      </c>
      <c r="E18" s="6" t="str">
        <f>_xlfn.IFS('Obs vs Exp by HHS Region'!$D65&gt;'Obs vs Exp by HHS Region'!$H65,"A",'Obs vs Exp by HHS Region'!$C65&gt;'Obs vs Exp by HHS Region'!$H65,"W",'Obs vs Exp by HHS Region'!$C65&lt;='Obs vs Exp by HHS Region'!$H65," ")</f>
        <v xml:space="preserve"> </v>
      </c>
      <c r="F18" s="6" t="str">
        <f>_xlfn.IFS('Obs vs Exp by HHS Region'!$D66&gt;'Obs vs Exp by HHS Region'!$H66,"A",'Obs vs Exp by HHS Region'!$C66&gt;'Obs vs Exp by HHS Region'!$H66,"W",'Obs vs Exp by HHS Region'!$C66&lt;='Obs vs Exp by HHS Region'!$H66," ")</f>
        <v xml:space="preserve"> </v>
      </c>
      <c r="G18" s="6" t="str">
        <f>_xlfn.IFS('Obs vs Exp by HHS Region'!$D67&gt;'Obs vs Exp by HHS Region'!$H67,"A",'Obs vs Exp by HHS Region'!$C67&gt;'Obs vs Exp by HHS Region'!$H67,"W",'Obs vs Exp by HHS Region'!$C67&lt;='Obs vs Exp by HHS Region'!$H67," ")</f>
        <v xml:space="preserve"> </v>
      </c>
      <c r="H18" s="6" t="str">
        <f>_xlfn.IFS('Obs vs Exp by HHS Region'!$D68&gt;'Obs vs Exp by HHS Region'!$H68,"A",'Obs vs Exp by HHS Region'!$C68&gt;'Obs vs Exp by HHS Region'!$H68,"W",'Obs vs Exp by HHS Region'!$C68&lt;='Obs vs Exp by HHS Region'!$H68," ")</f>
        <v>W</v>
      </c>
      <c r="I18" s="6" t="str">
        <f>_xlfn.IFS('Obs vs Exp by HHS Region'!$D69&gt;'Obs vs Exp by HHS Region'!$H69,"A",'Obs vs Exp by HHS Region'!$C69&gt;'Obs vs Exp by HHS Region'!$H69,"W",'Obs vs Exp by HHS Region'!$C69&lt;='Obs vs Exp by HHS Region'!$H69," ")</f>
        <v xml:space="preserve"> </v>
      </c>
      <c r="J18" s="6" t="str">
        <f>_xlfn.IFS('Obs vs Exp by HHS Region'!$D70&gt;'Obs vs Exp by HHS Region'!$H70,"A",'Obs vs Exp by HHS Region'!$C70&gt;'Obs vs Exp by HHS Region'!$H70,"W",'Obs vs Exp by HHS Region'!$C70&lt;='Obs vs Exp by HHS Region'!$H70," ")</f>
        <v xml:space="preserve"> </v>
      </c>
      <c r="K18" s="6" t="str">
        <f>_xlfn.IFS('Obs vs Exp by HHS Region'!$D71&gt;'Obs vs Exp by HHS Region'!$H71,"A",'Obs vs Exp by HHS Region'!$C71&gt;'Obs vs Exp by HHS Region'!$H71,"W",'Obs vs Exp by HHS Region'!$C71&lt;='Obs vs Exp by HHS Region'!$H71," ")</f>
        <v>A</v>
      </c>
      <c r="L18" s="6" t="str">
        <f>_xlfn.IFS('Obs vs Exp by HHS Region'!$D72&gt;'Obs vs Exp by HHS Region'!$H72,"A",'Obs vs Exp by HHS Region'!$C72&gt;'Obs vs Exp by HHS Region'!$H72,"W",'Obs vs Exp by HHS Region'!$C72&lt;='Obs vs Exp by HHS Region'!$H72," ")</f>
        <v>A</v>
      </c>
      <c r="M18" s="6" t="str">
        <f>_xlfn.IFS('Obs vs Exp by HHS Region'!$D73&gt;'Obs vs Exp by HHS Region'!$H73,"A",'Obs vs Exp by HHS Region'!$C73&gt;'Obs vs Exp by HHS Region'!$H73,"W",'Obs vs Exp by HHS Region'!$C73&lt;='Obs vs Exp by HHS Region'!$H73," ")</f>
        <v xml:space="preserve"> </v>
      </c>
    </row>
    <row r="19" spans="1:16" ht="15" customHeight="1" x14ac:dyDescent="0.35">
      <c r="A19" s="5" t="s">
        <v>29</v>
      </c>
      <c r="B19" s="6" t="str">
        <f>_xlfn.IFS('Obs vs Exp by HHS Region'!$D74&gt;'Obs vs Exp by HHS Region'!$H74,"A",'Obs vs Exp by HHS Region'!$C74&gt;'Obs vs Exp by HHS Region'!$H74,"W",'Obs vs Exp by HHS Region'!$C74&lt;='Obs vs Exp by HHS Region'!$H74," ")</f>
        <v xml:space="preserve"> </v>
      </c>
      <c r="C19" s="6" t="str">
        <f>_xlfn.IFS('Obs vs Exp by HHS Region'!$D75&gt;'Obs vs Exp by HHS Region'!$H75,"A",'Obs vs Exp by HHS Region'!$C75&gt;'Obs vs Exp by HHS Region'!$H75,"W",'Obs vs Exp by HHS Region'!$C75&lt;='Obs vs Exp by HHS Region'!$H75," ")</f>
        <v>W</v>
      </c>
      <c r="D19" s="6" t="str">
        <f>_xlfn.IFS('Obs vs Exp by HHS Region'!$D76&gt;'Obs vs Exp by HHS Region'!$H76,"A",'Obs vs Exp by HHS Region'!$C76&gt;'Obs vs Exp by HHS Region'!$H76,"W",'Obs vs Exp by HHS Region'!$C76&lt;='Obs vs Exp by HHS Region'!$H76," ")</f>
        <v xml:space="preserve"> </v>
      </c>
      <c r="E19" s="6" t="str">
        <f>_xlfn.IFS('Obs vs Exp by HHS Region'!$D77&gt;'Obs vs Exp by HHS Region'!$H77,"A",'Obs vs Exp by HHS Region'!$C77&gt;'Obs vs Exp by HHS Region'!$H77,"W",'Obs vs Exp by HHS Region'!$C77&lt;='Obs vs Exp by HHS Region'!$H77," ")</f>
        <v>W</v>
      </c>
      <c r="F19" s="6" t="str">
        <f>_xlfn.IFS('Obs vs Exp by HHS Region'!$D78&gt;'Obs vs Exp by HHS Region'!$H78,"A",'Obs vs Exp by HHS Region'!$C78&gt;'Obs vs Exp by HHS Region'!$H78,"W",'Obs vs Exp by HHS Region'!$C78&lt;='Obs vs Exp by HHS Region'!$H78," ")</f>
        <v xml:space="preserve"> </v>
      </c>
      <c r="G19" s="6" t="str">
        <f>_xlfn.IFS('Obs vs Exp by HHS Region'!$D79&gt;'Obs vs Exp by HHS Region'!$H79,"A",'Obs vs Exp by HHS Region'!$C79&gt;'Obs vs Exp by HHS Region'!$H79,"W",'Obs vs Exp by HHS Region'!$C79&lt;='Obs vs Exp by HHS Region'!$H79," ")</f>
        <v>W</v>
      </c>
      <c r="H19" s="6" t="str">
        <f>_xlfn.IFS('Obs vs Exp by HHS Region'!$D80&gt;'Obs vs Exp by HHS Region'!$H80,"A",'Obs vs Exp by HHS Region'!$C80&gt;'Obs vs Exp by HHS Region'!$H80,"W",'Obs vs Exp by HHS Region'!$C80&lt;='Obs vs Exp by HHS Region'!$H80," ")</f>
        <v>W</v>
      </c>
      <c r="I19" s="6" t="str">
        <f>_xlfn.IFS('Obs vs Exp by HHS Region'!$D81&gt;'Obs vs Exp by HHS Region'!$H81,"A",'Obs vs Exp by HHS Region'!$C81&gt;'Obs vs Exp by HHS Region'!$H81,"W",'Obs vs Exp by HHS Region'!$C81&lt;='Obs vs Exp by HHS Region'!$H81," ")</f>
        <v>W</v>
      </c>
      <c r="J19" s="6" t="str">
        <f>_xlfn.IFS('Obs vs Exp by HHS Region'!$D82&gt;'Obs vs Exp by HHS Region'!$H82,"A",'Obs vs Exp by HHS Region'!$C82&gt;'Obs vs Exp by HHS Region'!$H82,"W",'Obs vs Exp by HHS Region'!$C82&lt;='Obs vs Exp by HHS Region'!$H82," ")</f>
        <v>W</v>
      </c>
      <c r="K19" s="6" t="str">
        <f>_xlfn.IFS('Obs vs Exp by HHS Region'!$D83&gt;'Obs vs Exp by HHS Region'!$H83,"A",'Obs vs Exp by HHS Region'!$C83&gt;'Obs vs Exp by HHS Region'!$H83,"W",'Obs vs Exp by HHS Region'!$C83&lt;='Obs vs Exp by HHS Region'!$H83," ")</f>
        <v>A</v>
      </c>
      <c r="L19" s="6" t="str">
        <f>_xlfn.IFS('Obs vs Exp by HHS Region'!$D84&gt;'Obs vs Exp by HHS Region'!$H84,"A",'Obs vs Exp by HHS Region'!$C84&gt;'Obs vs Exp by HHS Region'!$H84,"W",'Obs vs Exp by HHS Region'!$C84&lt;='Obs vs Exp by HHS Region'!$H84," ")</f>
        <v>A</v>
      </c>
      <c r="M19" s="6" t="str">
        <f>_xlfn.IFS('Obs vs Exp by HHS Region'!$D85&gt;'Obs vs Exp by HHS Region'!$H85,"A",'Obs vs Exp by HHS Region'!$C85&gt;'Obs vs Exp by HHS Region'!$H85,"W",'Obs vs Exp by HHS Region'!$C85&lt;='Obs vs Exp by HHS Region'!$H85," ")</f>
        <v xml:space="preserve"> </v>
      </c>
    </row>
    <row r="20" spans="1:16" ht="15" customHeight="1" x14ac:dyDescent="0.35">
      <c r="A20" s="5" t="s">
        <v>30</v>
      </c>
      <c r="B20" s="6" t="str">
        <f>_xlfn.IFS('Obs vs Exp by HHS Region'!$D86&gt;'Obs vs Exp by HHS Region'!$H86,"A",'Obs vs Exp by HHS Region'!$C86&gt;'Obs vs Exp by HHS Region'!$H86,"W",'Obs vs Exp by HHS Region'!$C86&lt;='Obs vs Exp by HHS Region'!$H86," ")</f>
        <v xml:space="preserve"> </v>
      </c>
      <c r="C20" s="6" t="str">
        <f>_xlfn.IFS('Obs vs Exp by HHS Region'!$D87&gt;'Obs vs Exp by HHS Region'!$H87,"A",'Obs vs Exp by HHS Region'!$C87&gt;'Obs vs Exp by HHS Region'!$H87,"W",'Obs vs Exp by HHS Region'!$C87&lt;='Obs vs Exp by HHS Region'!$H87," ")</f>
        <v xml:space="preserve"> </v>
      </c>
      <c r="D20" s="6" t="str">
        <f>_xlfn.IFS('Obs vs Exp by HHS Region'!$D88&gt;'Obs vs Exp by HHS Region'!$H88,"A",'Obs vs Exp by HHS Region'!$C88&gt;'Obs vs Exp by HHS Region'!$H88,"W",'Obs vs Exp by HHS Region'!$C88&lt;='Obs vs Exp by HHS Region'!$H88," ")</f>
        <v xml:space="preserve"> </v>
      </c>
      <c r="E20" s="6" t="str">
        <f>_xlfn.IFS('Obs vs Exp by HHS Region'!$D89&gt;'Obs vs Exp by HHS Region'!$H89,"A",'Obs vs Exp by HHS Region'!$C89&gt;'Obs vs Exp by HHS Region'!$H89,"W",'Obs vs Exp by HHS Region'!$C89&lt;='Obs vs Exp by HHS Region'!$H89," ")</f>
        <v>W</v>
      </c>
      <c r="F20" s="6" t="str">
        <f>_xlfn.IFS('Obs vs Exp by HHS Region'!$D90&gt;'Obs vs Exp by HHS Region'!$H90,"A",'Obs vs Exp by HHS Region'!$C90&gt;'Obs vs Exp by HHS Region'!$H90,"W",'Obs vs Exp by HHS Region'!$C90&lt;='Obs vs Exp by HHS Region'!$H90," ")</f>
        <v xml:space="preserve"> </v>
      </c>
      <c r="G20" s="6" t="str">
        <f>_xlfn.IFS('Obs vs Exp by HHS Region'!$D91&gt;'Obs vs Exp by HHS Region'!$H91,"A",'Obs vs Exp by HHS Region'!$C91&gt;'Obs vs Exp by HHS Region'!$H91,"W",'Obs vs Exp by HHS Region'!$C91&lt;='Obs vs Exp by HHS Region'!$H91," ")</f>
        <v>A</v>
      </c>
      <c r="H20" s="6" t="str">
        <f>_xlfn.IFS('Obs vs Exp by HHS Region'!$D92&gt;'Obs vs Exp by HHS Region'!$H92,"A",'Obs vs Exp by HHS Region'!$C92&gt;'Obs vs Exp by HHS Region'!$H92,"W",'Obs vs Exp by HHS Region'!$C92&lt;='Obs vs Exp by HHS Region'!$H92," ")</f>
        <v xml:space="preserve"> </v>
      </c>
      <c r="I20" s="6" t="str">
        <f>_xlfn.IFS('Obs vs Exp by HHS Region'!$D93&gt;'Obs vs Exp by HHS Region'!$H93,"A",'Obs vs Exp by HHS Region'!$C93&gt;'Obs vs Exp by HHS Region'!$H93,"W",'Obs vs Exp by HHS Region'!$C93&lt;='Obs vs Exp by HHS Region'!$H93," ")</f>
        <v xml:space="preserve"> </v>
      </c>
      <c r="J20" s="6" t="str">
        <f>_xlfn.IFS('Obs vs Exp by HHS Region'!$D86&gt;'Obs vs Exp by HHS Region'!$H94,"A",'Obs vs Exp by HHS Region'!$C94&gt;'Obs vs Exp by HHS Region'!$H94,"W",'Obs vs Exp by HHS Region'!$C94&lt;='Obs vs Exp by HHS Region'!$H94," ")</f>
        <v>W</v>
      </c>
      <c r="K20" s="6" t="str">
        <f>_xlfn.IFS('Obs vs Exp by HHS Region'!$D95&gt;'Obs vs Exp by HHS Region'!$H95,"A",'Obs vs Exp by HHS Region'!$C95&gt;'Obs vs Exp by HHS Region'!$H95,"W",'Obs vs Exp by HHS Region'!$C95&lt;='Obs vs Exp by HHS Region'!$H95," ")</f>
        <v>A</v>
      </c>
      <c r="L20" s="6" t="str">
        <f>_xlfn.IFS('Obs vs Exp by HHS Region'!$D96&gt;'Obs vs Exp by HHS Region'!$H96,"A",'Obs vs Exp by HHS Region'!$C96&gt;'Obs vs Exp by HHS Region'!$H96,"W",'Obs vs Exp by HHS Region'!$C96&lt;='Obs vs Exp by HHS Region'!$H96," ")</f>
        <v>A</v>
      </c>
      <c r="M20" s="6" t="str">
        <f>_xlfn.IFS('Obs vs Exp by HHS Region'!$D97&gt;'Obs vs Exp by HHS Region'!$H97,"A",'Obs vs Exp by HHS Region'!$C97&gt;'Obs vs Exp by HHS Region'!$H97,"W",'Obs vs Exp by HHS Region'!$C97&lt;='Obs vs Exp by HHS Region'!$H97," ")</f>
        <v xml:space="preserve"> </v>
      </c>
    </row>
    <row r="21" spans="1:16" ht="15" customHeight="1" x14ac:dyDescent="0.35">
      <c r="A21" s="5" t="s">
        <v>31</v>
      </c>
      <c r="B21" s="6" t="str">
        <f>_xlfn.IFS('Obs vs Exp by HHS Region'!$D98&gt;'Obs vs Exp by HHS Region'!$H98,"A",'Obs vs Exp by HHS Region'!$C98&gt;'Obs vs Exp by HHS Region'!$H98,"W",'Obs vs Exp by HHS Region'!$C98&lt;='Obs vs Exp by HHS Region'!$H98," ")</f>
        <v xml:space="preserve"> </v>
      </c>
      <c r="C21" s="6" t="str">
        <f>_xlfn.IFS('Obs vs Exp by HHS Region'!$D99&gt;'Obs vs Exp by HHS Region'!$H99,"A",'Obs vs Exp by HHS Region'!$C99&gt;'Obs vs Exp by HHS Region'!$H99,"W",'Obs vs Exp by HHS Region'!$C99&lt;='Obs vs Exp by HHS Region'!$H99," ")</f>
        <v>W</v>
      </c>
      <c r="D21" s="6" t="str">
        <f>_xlfn.IFS('Obs vs Exp by HHS Region'!$D100&gt;'Obs vs Exp by HHS Region'!$H100,"A",'Obs vs Exp by HHS Region'!$C100&gt;'Obs vs Exp by HHS Region'!$H100,"W",'Obs vs Exp by HHS Region'!$C100&lt;='Obs vs Exp by HHS Region'!$H100," ")</f>
        <v xml:space="preserve"> </v>
      </c>
      <c r="E21" s="6" t="str">
        <f>_xlfn.IFS('Obs vs Exp by HHS Region'!$D101&gt;'Obs vs Exp by HHS Region'!$H101,"A",'Obs vs Exp by HHS Region'!$C101&gt;'Obs vs Exp by HHS Region'!$H101,"W",'Obs vs Exp by HHS Region'!$C101&lt;='Obs vs Exp by HHS Region'!$H101," ")</f>
        <v xml:space="preserve"> </v>
      </c>
      <c r="F21" s="6" t="str">
        <f>_xlfn.IFS('Obs vs Exp by HHS Region'!$D102&gt;'Obs vs Exp by HHS Region'!$H102,"A",'Obs vs Exp by HHS Region'!$C102&gt;'Obs vs Exp by HHS Region'!$H102,"W",'Obs vs Exp by HHS Region'!$C102&lt;='Obs vs Exp by HHS Region'!$H102," ")</f>
        <v>W</v>
      </c>
      <c r="G21" s="6" t="str">
        <f>_xlfn.IFS('Obs vs Exp by HHS Region'!$D103&gt;'Obs vs Exp by HHS Region'!$H103,"A",'Obs vs Exp by HHS Region'!$C103&gt;'Obs vs Exp by HHS Region'!$H103,"W",'Obs vs Exp by HHS Region'!$C103&lt;='Obs vs Exp by HHS Region'!$H103," ")</f>
        <v>W</v>
      </c>
      <c r="H21" s="6" t="str">
        <f>_xlfn.IFS('Obs vs Exp by HHS Region'!$D104&gt;'Obs vs Exp by HHS Region'!$H104,"A",'Obs vs Exp by HHS Region'!$C104&gt;'Obs vs Exp by HHS Region'!$H104,"W",'Obs vs Exp by HHS Region'!$C104&lt;='Obs vs Exp by HHS Region'!$H104," ")</f>
        <v>W</v>
      </c>
      <c r="I21" s="6" t="str">
        <f>_xlfn.IFS('Obs vs Exp by HHS Region'!$D105&gt;'Obs vs Exp by HHS Region'!$H105,"A",'Obs vs Exp by HHS Region'!$C105&gt;'Obs vs Exp by HHS Region'!$H105,"W",'Obs vs Exp by HHS Region'!$C105&lt;='Obs vs Exp by HHS Region'!$H105," ")</f>
        <v xml:space="preserve"> </v>
      </c>
      <c r="J21" s="6" t="str">
        <f>_xlfn.IFS('Obs vs Exp by HHS Region'!$D106&gt;'Obs vs Exp by HHS Region'!$H106,"A",'Obs vs Exp by HHS Region'!$C106&gt;'Obs vs Exp by HHS Region'!$H106,"W",'Obs vs Exp by HHS Region'!$C106&lt;='Obs vs Exp by HHS Region'!$H106," ")</f>
        <v xml:space="preserve"> </v>
      </c>
      <c r="K21" s="6" t="str">
        <f>_xlfn.IFS('Obs vs Exp by HHS Region'!$D107&gt;'Obs vs Exp by HHS Region'!$H107,"A",'Obs vs Exp by HHS Region'!$C107&gt;'Obs vs Exp by HHS Region'!$H107,"W",'Obs vs Exp by HHS Region'!$C107&lt;='Obs vs Exp by HHS Region'!$H107," ")</f>
        <v>W</v>
      </c>
      <c r="L21" s="6" t="str">
        <f>_xlfn.IFS('Obs vs Exp by HHS Region'!$D108&gt;'Obs vs Exp by HHS Region'!$H108,"A",'Obs vs Exp by HHS Region'!$C108&gt;'Obs vs Exp by HHS Region'!$H108,"W",'Obs vs Exp by HHS Region'!$C108&lt;='Obs vs Exp by HHS Region'!$H108," ")</f>
        <v>A</v>
      </c>
      <c r="M21" s="6" t="str">
        <f>_xlfn.IFS('Obs vs Exp by HHS Region'!$D109&gt;'Obs vs Exp by HHS Region'!$H109,"A",'Obs vs Exp by HHS Region'!$C109&gt;'Obs vs Exp by HHS Region'!$H109,"W",'Obs vs Exp by HHS Region'!$C109&lt;='Obs vs Exp by HHS Region'!$H109," ")</f>
        <v xml:space="preserve"> </v>
      </c>
      <c r="O21" s="2"/>
      <c r="P21" s="2"/>
    </row>
    <row r="22" spans="1:16" ht="15" customHeight="1" x14ac:dyDescent="0.35">
      <c r="A22" s="5" t="s">
        <v>32</v>
      </c>
      <c r="B22" s="6" t="str">
        <f>_xlfn.IFS('Obs vs Exp by HHS Region'!$D110&gt;'Obs vs Exp by HHS Region'!$H110,"A",'Obs vs Exp by HHS Region'!$C110&gt;'Obs vs Exp by HHS Region'!$H110,"W",'Obs vs Exp by HHS Region'!$C110&lt;='Obs vs Exp by HHS Region'!$H110," ")</f>
        <v xml:space="preserve"> </v>
      </c>
      <c r="C22" s="6" t="str">
        <f>_xlfn.IFS('Obs vs Exp by HHS Region'!$D111&gt;'Obs vs Exp by HHS Region'!$H111,"A",'Obs vs Exp by HHS Region'!$C111&gt;'Obs vs Exp by HHS Region'!$H111,"W",'Obs vs Exp by HHS Region'!$C111&lt;='Obs vs Exp by HHS Region'!$H111," ")</f>
        <v>W</v>
      </c>
      <c r="D22" s="6" t="str">
        <f>_xlfn.IFS('Obs vs Exp by HHS Region'!$D112&gt;'Obs vs Exp by HHS Region'!$H112,"A",'Obs vs Exp by HHS Region'!$C112&gt;'Obs vs Exp by HHS Region'!$H112,"W",'Obs vs Exp by HHS Region'!$C112&lt;='Obs vs Exp by HHS Region'!$H112," ")</f>
        <v xml:space="preserve"> </v>
      </c>
      <c r="E22" s="6" t="str">
        <f>_xlfn.IFS('Obs vs Exp by HHS Region'!$D113&gt;'Obs vs Exp by HHS Region'!$H113,"A",'Obs vs Exp by HHS Region'!$C113&gt;'Obs vs Exp by HHS Region'!$H113,"W",'Obs vs Exp by HHS Region'!$C113&lt;='Obs vs Exp by HHS Region'!$H113," ")</f>
        <v xml:space="preserve"> </v>
      </c>
      <c r="F22" s="6" t="str">
        <f>_xlfn.IFS('Obs vs Exp by HHS Region'!$D114&gt;'Obs vs Exp by HHS Region'!$H114,"A",'Obs vs Exp by HHS Region'!$C114&gt;'Obs vs Exp by HHS Region'!$H114,"W",'Obs vs Exp by HHS Region'!$C114&lt;='Obs vs Exp by HHS Region'!$H114," ")</f>
        <v xml:space="preserve"> </v>
      </c>
      <c r="G22" s="6" t="str">
        <f>_xlfn.IFS('Obs vs Exp by HHS Region'!$D115&gt;'Obs vs Exp by HHS Region'!$H115,"A",'Obs vs Exp by HHS Region'!$C115&gt;'Obs vs Exp by HHS Region'!$H115,"W",'Obs vs Exp by HHS Region'!$C115&lt;='Obs vs Exp by HHS Region'!$H115," ")</f>
        <v xml:space="preserve"> </v>
      </c>
      <c r="H22" s="6" t="str">
        <f>_xlfn.IFS('Obs vs Exp by HHS Region'!$D116&gt;'Obs vs Exp by HHS Region'!$H116,"A",'Obs vs Exp by HHS Region'!$C116&gt;'Obs vs Exp by HHS Region'!$H116,"W",'Obs vs Exp by HHS Region'!$C116&lt;='Obs vs Exp by HHS Region'!$H116," ")</f>
        <v xml:space="preserve"> </v>
      </c>
      <c r="I22" s="6" t="str">
        <f>_xlfn.IFS('Obs vs Exp by HHS Region'!$D117&gt;'Obs vs Exp by HHS Region'!$H117,"A",'Obs vs Exp by HHS Region'!$C117&gt;'Obs vs Exp by HHS Region'!$H117,"W",'Obs vs Exp by HHS Region'!$C117&lt;='Obs vs Exp by HHS Region'!$H117," ")</f>
        <v xml:space="preserve"> </v>
      </c>
      <c r="J22" s="6" t="str">
        <f>_xlfn.IFS('Obs vs Exp by HHS Region'!$D118&gt;'Obs vs Exp by HHS Region'!$H118,"A",'Obs vs Exp by HHS Region'!$C118&gt;'Obs vs Exp by HHS Region'!$H118,"W",'Obs vs Exp by HHS Region'!$C118&lt;='Obs vs Exp by HHS Region'!$H118," ")</f>
        <v xml:space="preserve"> </v>
      </c>
      <c r="K22" s="6" t="str">
        <f>_xlfn.IFS('Obs vs Exp by HHS Region'!$D119&gt;'Obs vs Exp by HHS Region'!$H119,"A",'Obs vs Exp by HHS Region'!$C119&gt;'Obs vs Exp by HHS Region'!$H119,"W",'Obs vs Exp by HHS Region'!$C119&lt;='Obs vs Exp by HHS Region'!$H119," ")</f>
        <v xml:space="preserve"> </v>
      </c>
      <c r="L22" s="6" t="str">
        <f>_xlfn.IFS('Obs vs Exp by HHS Region'!$D120&gt;'Obs vs Exp by HHS Region'!$H120,"A",'Obs vs Exp by HHS Region'!$C120&gt;'Obs vs Exp by HHS Region'!$H120,"W",'Obs vs Exp by HHS Region'!$C120&lt;='Obs vs Exp by HHS Region'!$H120," ")</f>
        <v>W</v>
      </c>
      <c r="M22" s="6" t="str">
        <f>_xlfn.IFS('Obs vs Exp by HHS Region'!$D121&gt;'Obs vs Exp by HHS Region'!$H121,"A",'Obs vs Exp by HHS Region'!$C121&gt;'Obs vs Exp by HHS Region'!$H121,"W",'Obs vs Exp by HHS Region'!$C121&lt;='Obs vs Exp by HHS Region'!$H121," ")</f>
        <v xml:space="preserve"> </v>
      </c>
    </row>
    <row r="23" spans="1:16" s="2" customFormat="1" ht="15" customHeight="1" x14ac:dyDescent="0.35">
      <c r="A23" s="9" t="s">
        <v>137</v>
      </c>
      <c r="B23" s="9"/>
      <c r="C23" s="9"/>
      <c r="D23" s="9"/>
      <c r="E23" s="9"/>
      <c r="F23" s="9"/>
      <c r="G23" s="9"/>
      <c r="H23" s="9"/>
      <c r="I23" s="9"/>
      <c r="J23" s="9"/>
      <c r="K23" s="9"/>
      <c r="L23" s="9"/>
      <c r="M23" s="9"/>
      <c r="O23"/>
      <c r="P23"/>
    </row>
    <row r="24" spans="1:16" ht="15" customHeight="1" x14ac:dyDescent="0.35">
      <c r="A24" s="5" t="s">
        <v>48</v>
      </c>
      <c r="B24" s="6" t="str">
        <f>_xlfn.IFS(' Obs vs Exp by Occupation'!$D2&gt;' Obs vs Exp by Occupation'!$H2,"A",' Obs vs Exp by Occupation'!$C2&gt;' Obs vs Exp by Occupation'!$H2,"W",' Obs vs Exp by Occupation'!$C2&lt;=' Obs vs Exp by Occupation'!$H2," ")</f>
        <v xml:space="preserve"> </v>
      </c>
      <c r="C24" s="6" t="str">
        <f>_xlfn.IFS(' Obs vs Exp by Occupation'!$D3&gt;' Obs vs Exp by Occupation'!$H3,"A",' Obs vs Exp by Occupation'!$C3&gt;' Obs vs Exp by Occupation'!$H3,"W",' Obs vs Exp by Occupation'!$C3&lt;=' Obs vs Exp by Occupation'!$H3," ")</f>
        <v xml:space="preserve"> </v>
      </c>
      <c r="D24" s="6" t="str">
        <f>_xlfn.IFS(' Obs vs Exp by Occupation'!$D4&gt;' Obs vs Exp by Occupation'!$H4,"A",' Obs vs Exp by Occupation'!$C4&gt;' Obs vs Exp by Occupation'!$H4,"W",' Obs vs Exp by Occupation'!$C4&lt;=' Obs vs Exp by Occupation'!$H4," ")</f>
        <v xml:space="preserve"> </v>
      </c>
      <c r="E24" s="6" t="str">
        <f>_xlfn.IFS(' Obs vs Exp by Occupation'!$D5&gt;' Obs vs Exp by Occupation'!$H5,"A",' Obs vs Exp by Occupation'!$C5&gt;' Obs vs Exp by Occupation'!$H5,"W",' Obs vs Exp by Occupation'!$C5&lt;=' Obs vs Exp by Occupation'!$H5," ")</f>
        <v xml:space="preserve"> </v>
      </c>
      <c r="F24" s="6" t="str">
        <f>_xlfn.IFS(' Obs vs Exp by Occupation'!$D6&gt;' Obs vs Exp by Occupation'!$H6,"A",' Obs vs Exp by Occupation'!$C6&gt;' Obs vs Exp by Occupation'!$H6,"W",' Obs vs Exp by Occupation'!$C6&lt;=' Obs vs Exp by Occupation'!$H6," ")</f>
        <v xml:space="preserve"> </v>
      </c>
      <c r="G24" s="6" t="str">
        <f>_xlfn.IFS(' Obs vs Exp by Occupation'!$D7&gt;' Obs vs Exp by Occupation'!$H7,"A",' Obs vs Exp by Occupation'!$C7&gt;' Obs vs Exp by Occupation'!$H7,"W",' Obs vs Exp by Occupation'!$C7&lt;=' Obs vs Exp by Occupation'!$H7," ")</f>
        <v xml:space="preserve"> </v>
      </c>
      <c r="H24" s="6" t="str">
        <f>_xlfn.IFS(' Obs vs Exp by Occupation'!$D8&gt;' Obs vs Exp by Occupation'!$H8,"A",' Obs vs Exp by Occupation'!$C8&gt;' Obs vs Exp by Occupation'!$H8,"W",' Obs vs Exp by Occupation'!$C8&lt;=' Obs vs Exp by Occupation'!$H8," ")</f>
        <v xml:space="preserve"> </v>
      </c>
      <c r="I24" s="6" t="str">
        <f>_xlfn.IFS(' Obs vs Exp by Occupation'!$D9&gt;' Obs vs Exp by Occupation'!$H9,"A",' Obs vs Exp by Occupation'!$C9&gt;' Obs vs Exp by Occupation'!$H9,"W",' Obs vs Exp by Occupation'!$C9&lt;=' Obs vs Exp by Occupation'!$H9," ")</f>
        <v xml:space="preserve"> </v>
      </c>
      <c r="J24" s="6" t="str">
        <f>_xlfn.IFS(' Obs vs Exp by Occupation'!$D10&gt;' Obs vs Exp by Occupation'!$H10,"A",' Obs vs Exp by Occupation'!$C10&gt;' Obs vs Exp by Occupation'!$H10,"W",' Obs vs Exp by Occupation'!$C10&lt;=' Obs vs Exp by Occupation'!$H10," ")</f>
        <v xml:space="preserve"> </v>
      </c>
      <c r="K24" s="6" t="str">
        <f>_xlfn.IFS(' Obs vs Exp by Occupation'!$D11&gt;' Obs vs Exp by Occupation'!$H11,"A",' Obs vs Exp by Occupation'!$C11&gt;' Obs vs Exp by Occupation'!$H11,"W",' Obs vs Exp by Occupation'!$C11&lt;=' Obs vs Exp by Occupation'!$H11," ")</f>
        <v>W</v>
      </c>
      <c r="L24" s="6" t="str">
        <f>_xlfn.IFS(' Obs vs Exp by Occupation'!$D12&gt;' Obs vs Exp by Occupation'!$H12,"A",' Obs vs Exp by Occupation'!$C12&gt;' Obs vs Exp by Occupation'!$H12,"W",' Obs vs Exp by Occupation'!$C12&lt;=' Obs vs Exp by Occupation'!$H12," ")</f>
        <v>W</v>
      </c>
      <c r="M24" s="6" t="str">
        <f>_xlfn.IFS(' Obs vs Exp by Occupation'!$D13&gt;' Obs vs Exp by Occupation'!$H13,"A",' Obs vs Exp by Occupation'!$C13&gt;' Obs vs Exp by Occupation'!$H13,"W",' Obs vs Exp by Occupation'!$C13&lt;=' Obs vs Exp by Occupation'!$H13," ")</f>
        <v xml:space="preserve"> </v>
      </c>
    </row>
    <row r="25" spans="1:16" ht="15" customHeight="1" x14ac:dyDescent="0.35">
      <c r="A25" s="5" t="s">
        <v>49</v>
      </c>
      <c r="B25" s="6" t="str">
        <f>_xlfn.IFS(' Obs vs Exp by Occupation'!$D14&gt;' Obs vs Exp by Occupation'!$H14,"A",' Obs vs Exp by Occupation'!$C14&gt;' Obs vs Exp by Occupation'!$H14,"W",' Obs vs Exp by Occupation'!$C14&lt;=' Obs vs Exp by Occupation'!$H14," ")</f>
        <v xml:space="preserve"> </v>
      </c>
      <c r="C25" s="6" t="str">
        <f>_xlfn.IFS(' Obs vs Exp by Occupation'!$D15&gt;' Obs vs Exp by Occupation'!$H15,"A",' Obs vs Exp by Occupation'!$C15&gt;' Obs vs Exp by Occupation'!$H15,"W",' Obs vs Exp by Occupation'!$C15&lt;=' Obs vs Exp by Occupation'!$H15," ")</f>
        <v>W</v>
      </c>
      <c r="D25" s="6" t="str">
        <f>_xlfn.IFS(' Obs vs Exp by Occupation'!$D16&gt;' Obs vs Exp by Occupation'!$H16,"A",' Obs vs Exp by Occupation'!$C16&gt;' Obs vs Exp by Occupation'!$H16,"W",' Obs vs Exp by Occupation'!$C16&lt;=' Obs vs Exp by Occupation'!$H16," ")</f>
        <v xml:space="preserve"> </v>
      </c>
      <c r="E25" s="6" t="str">
        <f>_xlfn.IFS(' Obs vs Exp by Occupation'!$D17&gt;' Obs vs Exp by Occupation'!$H17,"A",' Obs vs Exp by Occupation'!$C17&gt;' Obs vs Exp by Occupation'!$H17,"W",' Obs vs Exp by Occupation'!$C17&lt;=' Obs vs Exp by Occupation'!$H17," ")</f>
        <v xml:space="preserve"> </v>
      </c>
      <c r="F25" s="6" t="str">
        <f>_xlfn.IFS(' Obs vs Exp by Occupation'!$D18&gt;' Obs vs Exp by Occupation'!$H18,"A",' Obs vs Exp by Occupation'!$C18&gt;' Obs vs Exp by Occupation'!$H18,"W",' Obs vs Exp by Occupation'!$C18&lt;=' Obs vs Exp by Occupation'!$H18," ")</f>
        <v xml:space="preserve"> </v>
      </c>
      <c r="G25" s="6" t="str">
        <f>_xlfn.IFS(' Obs vs Exp by Occupation'!$D19&gt;' Obs vs Exp by Occupation'!$H19,"A",' Obs vs Exp by Occupation'!$C19&gt;' Obs vs Exp by Occupation'!$H19,"W",' Obs vs Exp by Occupation'!$C19&lt;=' Obs vs Exp by Occupation'!$H19," ")</f>
        <v xml:space="preserve"> </v>
      </c>
      <c r="H25" s="6" t="str">
        <f>_xlfn.IFS(' Obs vs Exp by Occupation'!$D20&gt;' Obs vs Exp by Occupation'!$H20,"A",' Obs vs Exp by Occupation'!$C20&gt;' Obs vs Exp by Occupation'!$H20,"W",' Obs vs Exp by Occupation'!$C20&lt;=' Obs vs Exp by Occupation'!$H20," ")</f>
        <v xml:space="preserve"> </v>
      </c>
      <c r="I25" s="6" t="str">
        <f>_xlfn.IFS(' Obs vs Exp by Occupation'!$D21&gt;' Obs vs Exp by Occupation'!$H21,"A",' Obs vs Exp by Occupation'!$C21&gt;' Obs vs Exp by Occupation'!$H21,"W",' Obs vs Exp by Occupation'!$C21&lt;=' Obs vs Exp by Occupation'!$H21," ")</f>
        <v xml:space="preserve"> </v>
      </c>
      <c r="J25" s="6" t="str">
        <f>_xlfn.IFS(' Obs vs Exp by Occupation'!$D22&gt;' Obs vs Exp by Occupation'!$H22,"A",' Obs vs Exp by Occupation'!$C22&gt;' Obs vs Exp by Occupation'!$H22,"W",' Obs vs Exp by Occupation'!$C22&lt;=' Obs vs Exp by Occupation'!$H22," ")</f>
        <v xml:space="preserve"> </v>
      </c>
      <c r="K25" s="6" t="str">
        <f>_xlfn.IFS(' Obs vs Exp by Occupation'!$D23&gt;' Obs vs Exp by Occupation'!$H23,"A",' Obs vs Exp by Occupation'!$C23&gt;' Obs vs Exp by Occupation'!$H23,"W",' Obs vs Exp by Occupation'!$C23&lt;=' Obs vs Exp by Occupation'!$H23," ")</f>
        <v>W</v>
      </c>
      <c r="L25" s="6" t="str">
        <f>_xlfn.IFS(' Obs vs Exp by Occupation'!$D24&gt;' Obs vs Exp by Occupation'!$H24,"A",' Obs vs Exp by Occupation'!$C24&gt;' Obs vs Exp by Occupation'!$H24,"W",' Obs vs Exp by Occupation'!$C24&lt;=' Obs vs Exp by Occupation'!$H24," ")</f>
        <v xml:space="preserve"> </v>
      </c>
      <c r="M25" s="6" t="str">
        <f>_xlfn.IFS(' Obs vs Exp by Occupation'!$D25&gt;' Obs vs Exp by Occupation'!$H25,"A",' Obs vs Exp by Occupation'!$C25&gt;' Obs vs Exp by Occupation'!$H25,"W",' Obs vs Exp by Occupation'!$C25&lt;=' Obs vs Exp by Occupation'!$H25," ")</f>
        <v xml:space="preserve"> </v>
      </c>
    </row>
    <row r="26" spans="1:16" ht="15" customHeight="1" x14ac:dyDescent="0.35">
      <c r="A26" s="5" t="s">
        <v>50</v>
      </c>
      <c r="B26" s="6" t="str">
        <f>_xlfn.IFS(' Obs vs Exp by Occupation'!$D26&gt;' Obs vs Exp by Occupation'!$H26,"A",' Obs vs Exp by Occupation'!$C26&gt;' Obs vs Exp by Occupation'!$H26,"W",' Obs vs Exp by Occupation'!$C26&lt;=' Obs vs Exp by Occupation'!$H26," ")</f>
        <v xml:space="preserve"> </v>
      </c>
      <c r="C26" s="6" t="str">
        <f>_xlfn.IFS(' Obs vs Exp by Occupation'!$D27&gt;' Obs vs Exp by Occupation'!$H27,"A",' Obs vs Exp by Occupation'!$C27&gt;' Obs vs Exp by Occupation'!$H27,"W",' Obs vs Exp by Occupation'!$C27&lt;=' Obs vs Exp by Occupation'!$H27," ")</f>
        <v xml:space="preserve"> </v>
      </c>
      <c r="D26" s="6" t="str">
        <f>_xlfn.IFS(' Obs vs Exp by Occupation'!$D28&gt;' Obs vs Exp by Occupation'!$H28,"A",' Obs vs Exp by Occupation'!$C28&gt;' Obs vs Exp by Occupation'!$H28,"W",' Obs vs Exp by Occupation'!$C28&lt;=' Obs vs Exp by Occupation'!$H28," ")</f>
        <v xml:space="preserve"> </v>
      </c>
      <c r="E26" s="6" t="str">
        <f>_xlfn.IFS(' Obs vs Exp by Occupation'!$D29&gt;' Obs vs Exp by Occupation'!$H29,"A",' Obs vs Exp by Occupation'!$C29&gt;' Obs vs Exp by Occupation'!$H29,"W",' Obs vs Exp by Occupation'!$C29&lt;=' Obs vs Exp by Occupation'!$H29," ")</f>
        <v xml:space="preserve"> </v>
      </c>
      <c r="F26" s="6" t="str">
        <f>_xlfn.IFS(' Obs vs Exp by Occupation'!$D30&gt;' Obs vs Exp by Occupation'!$H30,"A",' Obs vs Exp by Occupation'!$C30&gt;' Obs vs Exp by Occupation'!$H30,"W",' Obs vs Exp by Occupation'!$C30&lt;=' Obs vs Exp by Occupation'!$H30," ")</f>
        <v xml:space="preserve"> </v>
      </c>
      <c r="G26" s="6" t="str">
        <f>_xlfn.IFS(' Obs vs Exp by Occupation'!$D31&gt;' Obs vs Exp by Occupation'!$H31,"A",' Obs vs Exp by Occupation'!$C31&gt;' Obs vs Exp by Occupation'!$H31,"W",' Obs vs Exp by Occupation'!$C31&lt;=' Obs vs Exp by Occupation'!$H31," ")</f>
        <v>W</v>
      </c>
      <c r="H26" s="6" t="str">
        <f>_xlfn.IFS(' Obs vs Exp by Occupation'!$D32&gt;' Obs vs Exp by Occupation'!$H32,"A",' Obs vs Exp by Occupation'!$C32&gt;' Obs vs Exp by Occupation'!$H32,"W",' Obs vs Exp by Occupation'!$C32&lt;=' Obs vs Exp by Occupation'!$H32," ")</f>
        <v>A</v>
      </c>
      <c r="I26" s="6" t="str">
        <f>_xlfn.IFS(' Obs vs Exp by Occupation'!$D33&gt;' Obs vs Exp by Occupation'!$H33,"A",' Obs vs Exp by Occupation'!$C33&gt;' Obs vs Exp by Occupation'!$H33,"W",' Obs vs Exp by Occupation'!$C33&lt;=' Obs vs Exp by Occupation'!$H33," ")</f>
        <v>W</v>
      </c>
      <c r="J26" s="6" t="str">
        <f>_xlfn.IFS(' Obs vs Exp by Occupation'!$D34&gt;' Obs vs Exp by Occupation'!$H34,"A",' Obs vs Exp by Occupation'!$C34&gt;' Obs vs Exp by Occupation'!$H34,"W",' Obs vs Exp by Occupation'!$C34&lt;=' Obs vs Exp by Occupation'!$H34," ")</f>
        <v>W</v>
      </c>
      <c r="K26" s="6" t="str">
        <f>_xlfn.IFS(' Obs vs Exp by Occupation'!$D35&gt;' Obs vs Exp by Occupation'!$H35,"A",' Obs vs Exp by Occupation'!$C35&gt;' Obs vs Exp by Occupation'!$H35,"W",' Obs vs Exp by Occupation'!$C35&lt;=' Obs vs Exp by Occupation'!$H35," ")</f>
        <v>A</v>
      </c>
      <c r="L26" s="6" t="str">
        <f>_xlfn.IFS(' Obs vs Exp by Occupation'!$D36&gt;' Obs vs Exp by Occupation'!$H36,"A",' Obs vs Exp by Occupation'!$C36&gt;' Obs vs Exp by Occupation'!$H36,"W",' Obs vs Exp by Occupation'!$C36&lt;=' Obs vs Exp by Occupation'!$H36," ")</f>
        <v>A</v>
      </c>
      <c r="M26" s="6" t="str">
        <f>_xlfn.IFS(' Obs vs Exp by Occupation'!$D37&gt;' Obs vs Exp by Occupation'!$H37,"A",' Obs vs Exp by Occupation'!$C37&gt;' Obs vs Exp by Occupation'!$H37,"W",' Obs vs Exp by Occupation'!$C37&lt;=' Obs vs Exp by Occupation'!$H37," ")</f>
        <v xml:space="preserve"> </v>
      </c>
    </row>
    <row r="27" spans="1:16" ht="15" customHeight="1" x14ac:dyDescent="0.35">
      <c r="A27" s="5" t="s">
        <v>51</v>
      </c>
      <c r="B27" s="6" t="str">
        <f>_xlfn.IFS(' Obs vs Exp by Occupation'!$D38&gt;' Obs vs Exp by Occupation'!$H38,"A",' Obs vs Exp by Occupation'!$C38&gt;' Obs vs Exp by Occupation'!$H38,"W",' Obs vs Exp by Occupation'!$C38&lt;=' Obs vs Exp by Occupation'!$H38," ")</f>
        <v>W</v>
      </c>
      <c r="C27" s="6" t="str">
        <f>_xlfn.IFS(' Obs vs Exp by Occupation'!$D39&gt;' Obs vs Exp by Occupation'!$H39,"A",' Obs vs Exp by Occupation'!$C39&gt;' Obs vs Exp by Occupation'!$H39,"W",' Obs vs Exp by Occupation'!$C39&lt;=' Obs vs Exp by Occupation'!$H39," ")</f>
        <v>W</v>
      </c>
      <c r="D27" s="6" t="str">
        <f>_xlfn.IFS(' Obs vs Exp by Occupation'!$D40&gt;' Obs vs Exp by Occupation'!$H40,"A",' Obs vs Exp by Occupation'!$C40&gt;' Obs vs Exp by Occupation'!$H40,"W",' Obs vs Exp by Occupation'!$C40&lt;=' Obs vs Exp by Occupation'!$H40," ")</f>
        <v xml:space="preserve"> </v>
      </c>
      <c r="E27" s="6" t="str">
        <f>_xlfn.IFS(' Obs vs Exp by Occupation'!$D41&gt;' Obs vs Exp by Occupation'!$H41,"A",' Obs vs Exp by Occupation'!$C41&gt;' Obs vs Exp by Occupation'!$H41,"W",' Obs vs Exp by Occupation'!$C41&lt;=' Obs vs Exp by Occupation'!$H41," ")</f>
        <v xml:space="preserve"> </v>
      </c>
      <c r="F27" s="6" t="str">
        <f>_xlfn.IFS(' Obs vs Exp by Occupation'!$D42&gt;' Obs vs Exp by Occupation'!$H42,"A",' Obs vs Exp by Occupation'!$C42&gt;' Obs vs Exp by Occupation'!$H42,"W",' Obs vs Exp by Occupation'!$C42&lt;=' Obs vs Exp by Occupation'!$H42," ")</f>
        <v>W</v>
      </c>
      <c r="G27" s="6" t="str">
        <f>_xlfn.IFS(' Obs vs Exp by Occupation'!$D43&gt;' Obs vs Exp by Occupation'!$H43,"A",' Obs vs Exp by Occupation'!$C43&gt;' Obs vs Exp by Occupation'!$H43,"W",' Obs vs Exp by Occupation'!$C43&lt;=' Obs vs Exp by Occupation'!$H43," ")</f>
        <v xml:space="preserve"> </v>
      </c>
      <c r="H27" s="6" t="str">
        <f>_xlfn.IFS(' Obs vs Exp by Occupation'!$D44&gt;' Obs vs Exp by Occupation'!$H44,"A",' Obs vs Exp by Occupation'!$C44&gt;' Obs vs Exp by Occupation'!$H44,"W",' Obs vs Exp by Occupation'!$C44&lt;=' Obs vs Exp by Occupation'!$H44," ")</f>
        <v>W</v>
      </c>
      <c r="I27" s="6" t="str">
        <f>_xlfn.IFS(' Obs vs Exp by Occupation'!$D45&gt;' Obs vs Exp by Occupation'!$H45,"A",' Obs vs Exp by Occupation'!$C45&gt;' Obs vs Exp by Occupation'!$H45,"W",' Obs vs Exp by Occupation'!$C45&lt;=' Obs vs Exp by Occupation'!$H45," ")</f>
        <v>W</v>
      </c>
      <c r="J27" s="6" t="str">
        <f>_xlfn.IFS(' Obs vs Exp by Occupation'!$D46&gt;' Obs vs Exp by Occupation'!$H46,"A",' Obs vs Exp by Occupation'!$C46&gt;' Obs vs Exp by Occupation'!$H46,"W",' Obs vs Exp by Occupation'!$C46&lt;=' Obs vs Exp by Occupation'!$H46," ")</f>
        <v>W</v>
      </c>
      <c r="K27" s="6" t="str">
        <f>_xlfn.IFS(' Obs vs Exp by Occupation'!$D47&gt;' Obs vs Exp by Occupation'!$H47,"A",' Obs vs Exp by Occupation'!$C47&gt;' Obs vs Exp by Occupation'!$H47,"W",' Obs vs Exp by Occupation'!$C47&lt;=' Obs vs Exp by Occupation'!$H47," ")</f>
        <v>A</v>
      </c>
      <c r="L27" s="6" t="str">
        <f>_xlfn.IFS(' Obs vs Exp by Occupation'!$D48&gt;' Obs vs Exp by Occupation'!$H48,"A",' Obs vs Exp by Occupation'!$C48&gt;' Obs vs Exp by Occupation'!$H48,"W",' Obs vs Exp by Occupation'!$C48&lt;=' Obs vs Exp by Occupation'!$H48," ")</f>
        <v>W</v>
      </c>
      <c r="M27" s="6" t="str">
        <f>_xlfn.IFS(' Obs vs Exp by Occupation'!$D49&gt;' Obs vs Exp by Occupation'!$H49,"A",' Obs vs Exp by Occupation'!$C49&gt;' Obs vs Exp by Occupation'!$H49,"W",' Obs vs Exp by Occupation'!$C49&lt;=' Obs vs Exp by Occupation'!$H49," ")</f>
        <v xml:space="preserve"> </v>
      </c>
    </row>
    <row r="28" spans="1:16" ht="15" customHeight="1" x14ac:dyDescent="0.35">
      <c r="A28" s="5" t="s">
        <v>52</v>
      </c>
      <c r="B28" s="6" t="str">
        <f>_xlfn.IFS(' Obs vs Exp by Occupation'!$D50&gt;' Obs vs Exp by Occupation'!$H50,"A",' Obs vs Exp by Occupation'!$C50&gt;' Obs vs Exp by Occupation'!$H50,"W",' Obs vs Exp by Occupation'!$C50&lt;=' Obs vs Exp by Occupation'!$H50," ")</f>
        <v>W</v>
      </c>
      <c r="C28" s="6" t="str">
        <f>_xlfn.IFS(' Obs vs Exp by Occupation'!$D51&gt;' Obs vs Exp by Occupation'!$H51,"A",' Obs vs Exp by Occupation'!$C51&gt;' Obs vs Exp by Occupation'!$H51,"W",' Obs vs Exp by Occupation'!$C51&lt;=' Obs vs Exp by Occupation'!$H51," ")</f>
        <v xml:space="preserve"> </v>
      </c>
      <c r="D28" s="6" t="str">
        <f>_xlfn.IFS(' Obs vs Exp by Occupation'!$D52&gt;' Obs vs Exp by Occupation'!$H52,"A",' Obs vs Exp by Occupation'!$C52&gt;' Obs vs Exp by Occupation'!$H52,"W",' Obs vs Exp by Occupation'!$C52&lt;=' Obs vs Exp by Occupation'!$H52," ")</f>
        <v xml:space="preserve"> </v>
      </c>
      <c r="E28" s="6" t="str">
        <f>_xlfn.IFS(' Obs vs Exp by Occupation'!$D53&gt;' Obs vs Exp by Occupation'!$H53,"A",' Obs vs Exp by Occupation'!$C53&gt;' Obs vs Exp by Occupation'!$H53,"W",' Obs vs Exp by Occupation'!$C53&lt;=' Obs vs Exp by Occupation'!$H53," ")</f>
        <v xml:space="preserve"> </v>
      </c>
      <c r="F28" s="6" t="str">
        <f>_xlfn.IFS(' Obs vs Exp by Occupation'!$D54&gt;' Obs vs Exp by Occupation'!$H54,"A",' Obs vs Exp by Occupation'!$C54&gt;' Obs vs Exp by Occupation'!$H54,"W",' Obs vs Exp by Occupation'!$C54&lt;=' Obs vs Exp by Occupation'!$H54," ")</f>
        <v xml:space="preserve"> </v>
      </c>
      <c r="G28" s="6" t="str">
        <f>_xlfn.IFS(' Obs vs Exp by Occupation'!$D55&gt;' Obs vs Exp by Occupation'!$H55,"A",' Obs vs Exp by Occupation'!$C55&gt;' Obs vs Exp by Occupation'!$H55,"W",' Obs vs Exp by Occupation'!$C55&lt;=' Obs vs Exp by Occupation'!$H55," ")</f>
        <v xml:space="preserve"> </v>
      </c>
      <c r="H28" s="6" t="str">
        <f>_xlfn.IFS(' Obs vs Exp by Occupation'!$D56&gt;' Obs vs Exp by Occupation'!$H56,"A",' Obs vs Exp by Occupation'!$C56&gt;' Obs vs Exp by Occupation'!$H56,"W",' Obs vs Exp by Occupation'!$C56&lt;=' Obs vs Exp by Occupation'!$H56," ")</f>
        <v xml:space="preserve"> </v>
      </c>
      <c r="I28" s="6" t="str">
        <f>_xlfn.IFS(' Obs vs Exp by Occupation'!$D57&gt;' Obs vs Exp by Occupation'!$H57,"A",' Obs vs Exp by Occupation'!$C57&gt;' Obs vs Exp by Occupation'!$H57,"W",' Obs vs Exp by Occupation'!$C57&lt;=' Obs vs Exp by Occupation'!$H57," ")</f>
        <v xml:space="preserve"> </v>
      </c>
      <c r="J28" s="6" t="str">
        <f>_xlfn.IFS(' Obs vs Exp by Occupation'!$D58&gt;' Obs vs Exp by Occupation'!$H58,"A",' Obs vs Exp by Occupation'!$C58&gt;' Obs vs Exp by Occupation'!$H58,"W",' Obs vs Exp by Occupation'!$C58&lt;=' Obs vs Exp by Occupation'!$H58," ")</f>
        <v xml:space="preserve"> </v>
      </c>
      <c r="K28" s="6" t="str">
        <f>_xlfn.IFS(' Obs vs Exp by Occupation'!$D59&gt;' Obs vs Exp by Occupation'!$H59,"A",' Obs vs Exp by Occupation'!$C59&gt;' Obs vs Exp by Occupation'!$H59,"W",' Obs vs Exp by Occupation'!$C59&lt;=' Obs vs Exp by Occupation'!$H59," ")</f>
        <v>W</v>
      </c>
      <c r="L28" s="6" t="str">
        <f>_xlfn.IFS(' Obs vs Exp by Occupation'!$D60&gt;' Obs vs Exp by Occupation'!$H60,"A",' Obs vs Exp by Occupation'!$C60&gt;' Obs vs Exp by Occupation'!$H60,"W",' Obs vs Exp by Occupation'!$C60&lt;=' Obs vs Exp by Occupation'!$H60," ")</f>
        <v xml:space="preserve"> </v>
      </c>
      <c r="M28" s="6" t="str">
        <f>_xlfn.IFS(' Obs vs Exp by Occupation'!$D61&gt;' Obs vs Exp by Occupation'!$H61,"A",' Obs vs Exp by Occupation'!$C61&gt;' Obs vs Exp by Occupation'!$H61,"W",' Obs vs Exp by Occupation'!$C61&lt;=' Obs vs Exp by Occupation'!$H61," ")</f>
        <v xml:space="preserve"> </v>
      </c>
    </row>
    <row r="29" spans="1:16" ht="15" customHeight="1" x14ac:dyDescent="0.35">
      <c r="A29" s="5" t="s">
        <v>53</v>
      </c>
      <c r="B29" s="6" t="str">
        <f>_xlfn.IFS(' Obs vs Exp by Occupation'!$D62&gt;' Obs vs Exp by Occupation'!$H62,"A",' Obs vs Exp by Occupation'!$C62&gt;' Obs vs Exp by Occupation'!$H62,"W",' Obs vs Exp by Occupation'!$C62&lt;=' Obs vs Exp by Occupation'!$H62," ")</f>
        <v xml:space="preserve"> </v>
      </c>
      <c r="C29" s="6" t="str">
        <f>_xlfn.IFS(' Obs vs Exp by Occupation'!$D63&gt;' Obs vs Exp by Occupation'!$H63,"A",' Obs vs Exp by Occupation'!$C63&gt;' Obs vs Exp by Occupation'!$H63,"W",' Obs vs Exp by Occupation'!$C63&lt;=' Obs vs Exp by Occupation'!$H63," ")</f>
        <v xml:space="preserve"> </v>
      </c>
      <c r="D29" s="6" t="str">
        <f>_xlfn.IFS(' Obs vs Exp by Occupation'!$D64&gt;' Obs vs Exp by Occupation'!$H64,"A",' Obs vs Exp by Occupation'!$C64&gt;' Obs vs Exp by Occupation'!$H64,"W",' Obs vs Exp by Occupation'!$C64&lt;=' Obs vs Exp by Occupation'!$H64," ")</f>
        <v xml:space="preserve"> </v>
      </c>
      <c r="E29" s="6" t="str">
        <f>_xlfn.IFS(' Obs vs Exp by Occupation'!$D65&gt;' Obs vs Exp by Occupation'!$H65,"A",' Obs vs Exp by Occupation'!$C65&gt;' Obs vs Exp by Occupation'!$H65,"W",' Obs vs Exp by Occupation'!$C65&lt;=' Obs vs Exp by Occupation'!$H65," ")</f>
        <v>W</v>
      </c>
      <c r="F29" s="6" t="str">
        <f>_xlfn.IFS(' Obs vs Exp by Occupation'!$D66&gt;' Obs vs Exp by Occupation'!$H66,"A",' Obs vs Exp by Occupation'!$C66&gt;' Obs vs Exp by Occupation'!$H66,"W",' Obs vs Exp by Occupation'!$C66&lt;=' Obs vs Exp by Occupation'!$H66," ")</f>
        <v xml:space="preserve"> </v>
      </c>
      <c r="G29" s="6" t="str">
        <f>_xlfn.IFS(' Obs vs Exp by Occupation'!$D67&gt;' Obs vs Exp by Occupation'!$H67,"A",' Obs vs Exp by Occupation'!$C67&gt;' Obs vs Exp by Occupation'!$H67,"W",' Obs vs Exp by Occupation'!$C67&lt;=' Obs vs Exp by Occupation'!$H67," ")</f>
        <v>W</v>
      </c>
      <c r="H29" s="6" t="str">
        <f>_xlfn.IFS(' Obs vs Exp by Occupation'!$D68&gt;' Obs vs Exp by Occupation'!$H68,"A",' Obs vs Exp by Occupation'!$C68&gt;' Obs vs Exp by Occupation'!$H68,"W",' Obs vs Exp by Occupation'!$C68&lt;=' Obs vs Exp by Occupation'!$H68," ")</f>
        <v xml:space="preserve"> </v>
      </c>
      <c r="I29" s="6" t="str">
        <f>_xlfn.IFS(' Obs vs Exp by Occupation'!$D69&gt;' Obs vs Exp by Occupation'!$H69,"A",' Obs vs Exp by Occupation'!$C69&gt;' Obs vs Exp by Occupation'!$H69,"W",' Obs vs Exp by Occupation'!$C69&lt;=' Obs vs Exp by Occupation'!$H69," ")</f>
        <v xml:space="preserve"> </v>
      </c>
      <c r="J29" s="6" t="str">
        <f>_xlfn.IFS(' Obs vs Exp by Occupation'!$D70&gt;' Obs vs Exp by Occupation'!$H70,"A",' Obs vs Exp by Occupation'!$C70&gt;' Obs vs Exp by Occupation'!$H70,"W",' Obs vs Exp by Occupation'!$C70&lt;=' Obs vs Exp by Occupation'!$H70," ")</f>
        <v xml:space="preserve"> </v>
      </c>
      <c r="K29" s="6" t="str">
        <f>_xlfn.IFS(' Obs vs Exp by Occupation'!$D71&gt;' Obs vs Exp by Occupation'!$H71,"A",' Obs vs Exp by Occupation'!$C71&gt;' Obs vs Exp by Occupation'!$H71,"W",' Obs vs Exp by Occupation'!$C71&lt;=' Obs vs Exp by Occupation'!$H71," ")</f>
        <v>W</v>
      </c>
      <c r="L29" s="6" t="str">
        <f>_xlfn.IFS(' Obs vs Exp by Occupation'!$D72&gt;' Obs vs Exp by Occupation'!$H72,"A",' Obs vs Exp by Occupation'!$C72&gt;' Obs vs Exp by Occupation'!$H72,"W",' Obs vs Exp by Occupation'!$C72&lt;=' Obs vs Exp by Occupation'!$H72," ")</f>
        <v xml:space="preserve"> </v>
      </c>
      <c r="M29" s="6" t="str">
        <f>_xlfn.IFS(' Obs vs Exp by Occupation'!$D73&gt;' Obs vs Exp by Occupation'!$H73,"A",' Obs vs Exp by Occupation'!$C73&gt;' Obs vs Exp by Occupation'!$H73,"W",' Obs vs Exp by Occupation'!$C73&lt;=' Obs vs Exp by Occupation'!$H73," ")</f>
        <v>W</v>
      </c>
    </row>
    <row r="30" spans="1:16" ht="15" customHeight="1" x14ac:dyDescent="0.35">
      <c r="A30" s="5" t="s">
        <v>54</v>
      </c>
      <c r="B30" s="6" t="str">
        <f>_xlfn.IFS(' Obs vs Exp by Occupation'!$D74&gt;' Obs vs Exp by Occupation'!$H74,"A",' Obs vs Exp by Occupation'!$C74&gt;' Obs vs Exp by Occupation'!$H74,"W",' Obs vs Exp by Occupation'!$C74&lt;=' Obs vs Exp by Occupation'!$H74," ")</f>
        <v xml:space="preserve"> </v>
      </c>
      <c r="C30" s="6" t="str">
        <f>_xlfn.IFS(' Obs vs Exp by Occupation'!$D75&gt;' Obs vs Exp by Occupation'!$H75,"A",' Obs vs Exp by Occupation'!$C75&gt;' Obs vs Exp by Occupation'!$H75,"W",' Obs vs Exp by Occupation'!$C75&lt;=' Obs vs Exp by Occupation'!$H75," ")</f>
        <v xml:space="preserve"> </v>
      </c>
      <c r="D30" s="6" t="str">
        <f>_xlfn.IFS(' Obs vs Exp by Occupation'!$D76&gt;' Obs vs Exp by Occupation'!$H76,"A",' Obs vs Exp by Occupation'!$C76&gt;' Obs vs Exp by Occupation'!$H76,"W",' Obs vs Exp by Occupation'!$C76&lt;=' Obs vs Exp by Occupation'!$H76," ")</f>
        <v xml:space="preserve"> </v>
      </c>
      <c r="E30" s="6" t="str">
        <f>_xlfn.IFS(' Obs vs Exp by Occupation'!$D77&gt;' Obs vs Exp by Occupation'!$H77,"A",' Obs vs Exp by Occupation'!$C77&gt;' Obs vs Exp by Occupation'!$H77,"W",' Obs vs Exp by Occupation'!$C77&lt;=' Obs vs Exp by Occupation'!$H77," ")</f>
        <v>W</v>
      </c>
      <c r="F30" s="6" t="str">
        <f>_xlfn.IFS(' Obs vs Exp by Occupation'!$D78&gt;' Obs vs Exp by Occupation'!$H78,"A",' Obs vs Exp by Occupation'!$C78&gt;' Obs vs Exp by Occupation'!$H78,"W",' Obs vs Exp by Occupation'!$C78&lt;=' Obs vs Exp by Occupation'!$H78," ")</f>
        <v xml:space="preserve"> </v>
      </c>
      <c r="G30" s="6" t="str">
        <f>_xlfn.IFS(' Obs vs Exp by Occupation'!$D79&gt;' Obs vs Exp by Occupation'!$H79,"A",' Obs vs Exp by Occupation'!$C79&gt;' Obs vs Exp by Occupation'!$H79,"W",' Obs vs Exp by Occupation'!$C79&lt;=' Obs vs Exp by Occupation'!$H79," ")</f>
        <v xml:space="preserve"> </v>
      </c>
      <c r="H30" s="6" t="str">
        <f>_xlfn.IFS(' Obs vs Exp by Occupation'!$D80&gt;' Obs vs Exp by Occupation'!$H80,"A",' Obs vs Exp by Occupation'!$C80&gt;' Obs vs Exp by Occupation'!$H80,"W",' Obs vs Exp by Occupation'!$C80&lt;=' Obs vs Exp by Occupation'!$H80," ")</f>
        <v>W</v>
      </c>
      <c r="I30" s="6" t="str">
        <f>_xlfn.IFS(' Obs vs Exp by Occupation'!$D81&gt;' Obs vs Exp by Occupation'!$H81,"A",' Obs vs Exp by Occupation'!$C81&gt;' Obs vs Exp by Occupation'!$H81,"W",' Obs vs Exp by Occupation'!$C81&lt;=' Obs vs Exp by Occupation'!$H81," ")</f>
        <v xml:space="preserve"> </v>
      </c>
      <c r="J30" s="6" t="str">
        <f>_xlfn.IFS(' Obs vs Exp by Occupation'!$D82&gt;' Obs vs Exp by Occupation'!$H82,"A",' Obs vs Exp by Occupation'!$C82&gt;' Obs vs Exp by Occupation'!$H82,"W",' Obs vs Exp by Occupation'!$C82&lt;=' Obs vs Exp by Occupation'!$H82," ")</f>
        <v xml:space="preserve"> </v>
      </c>
      <c r="K30" s="6" t="str">
        <f>_xlfn.IFS(' Obs vs Exp by Occupation'!$D83&gt;' Obs vs Exp by Occupation'!$H83,"A",' Obs vs Exp by Occupation'!$C83&gt;' Obs vs Exp by Occupation'!$H83,"W",' Obs vs Exp by Occupation'!$C83&lt;=' Obs vs Exp by Occupation'!$H83," ")</f>
        <v>A</v>
      </c>
      <c r="L30" s="6" t="str">
        <f>_xlfn.IFS(' Obs vs Exp by Occupation'!$D84&gt;' Obs vs Exp by Occupation'!$H84,"A",' Obs vs Exp by Occupation'!$C84&gt;' Obs vs Exp by Occupation'!$H84,"W",' Obs vs Exp by Occupation'!$C84&lt;=' Obs vs Exp by Occupation'!$H84," ")</f>
        <v>W</v>
      </c>
      <c r="M30" s="6" t="str">
        <f>_xlfn.IFS(' Obs vs Exp by Occupation'!$D85&gt;' Obs vs Exp by Occupation'!$H85,"A",' Obs vs Exp by Occupation'!$C85&gt;' Obs vs Exp by Occupation'!$H85,"W",' Obs vs Exp by Occupation'!$C85&lt;=' Obs vs Exp by Occupation'!$H85," ")</f>
        <v>W</v>
      </c>
    </row>
    <row r="31" spans="1:16" ht="15" customHeight="1" x14ac:dyDescent="0.35">
      <c r="A31" s="5" t="s">
        <v>55</v>
      </c>
      <c r="B31" s="6" t="str">
        <f>_xlfn.IFS(' Obs vs Exp by Occupation'!$D86&gt;' Obs vs Exp by Occupation'!$H86,"A",' Obs vs Exp by Occupation'!$C86&gt;' Obs vs Exp by Occupation'!$H86,"W",' Obs vs Exp by Occupation'!$C86&lt;=' Obs vs Exp by Occupation'!$H86," ")</f>
        <v>W</v>
      </c>
      <c r="C31" s="6" t="str">
        <f>_xlfn.IFS(' Obs vs Exp by Occupation'!$D87&gt;' Obs vs Exp by Occupation'!$H87,"A",' Obs vs Exp by Occupation'!$C87&gt;' Obs vs Exp by Occupation'!$H87,"W",' Obs vs Exp by Occupation'!$C87&lt;=' Obs vs Exp by Occupation'!$H87," ")</f>
        <v xml:space="preserve"> </v>
      </c>
      <c r="D31" s="6" t="str">
        <f>_xlfn.IFS(' Obs vs Exp by Occupation'!$D88&gt;' Obs vs Exp by Occupation'!$H88,"A",' Obs vs Exp by Occupation'!$C88&gt;' Obs vs Exp by Occupation'!$H88,"W",' Obs vs Exp by Occupation'!$C88&lt;=' Obs vs Exp by Occupation'!$H88," ")</f>
        <v xml:space="preserve"> </v>
      </c>
      <c r="E31" s="6" t="str">
        <f>_xlfn.IFS(' Obs vs Exp by Occupation'!$D89&gt;' Obs vs Exp by Occupation'!$H89,"A",' Obs vs Exp by Occupation'!$C89&gt;' Obs vs Exp by Occupation'!$H89,"W",' Obs vs Exp by Occupation'!$C89&lt;=' Obs vs Exp by Occupation'!$H89," ")</f>
        <v xml:space="preserve"> </v>
      </c>
      <c r="F31" s="6" t="str">
        <f>_xlfn.IFS(' Obs vs Exp by Occupation'!$D90&gt;' Obs vs Exp by Occupation'!$H90,"A",' Obs vs Exp by Occupation'!$C90&gt;' Obs vs Exp by Occupation'!$H90,"W",' Obs vs Exp by Occupation'!$C90&lt;=' Obs vs Exp by Occupation'!$H90," ")</f>
        <v xml:space="preserve"> </v>
      </c>
      <c r="G31" s="6" t="str">
        <f>_xlfn.IFS(' Obs vs Exp by Occupation'!$D91&gt;' Obs vs Exp by Occupation'!$H91,"A",' Obs vs Exp by Occupation'!$C91&gt;' Obs vs Exp by Occupation'!$H91,"W",' Obs vs Exp by Occupation'!$C91&lt;=' Obs vs Exp by Occupation'!$H91," ")</f>
        <v>W</v>
      </c>
      <c r="H31" s="6" t="str">
        <f>_xlfn.IFS(' Obs vs Exp by Occupation'!$D92&gt;' Obs vs Exp by Occupation'!$H92,"A",' Obs vs Exp by Occupation'!$C92&gt;' Obs vs Exp by Occupation'!$H92,"W",' Obs vs Exp by Occupation'!$C92&lt;=' Obs vs Exp by Occupation'!$H92," ")</f>
        <v xml:space="preserve"> </v>
      </c>
      <c r="I31" s="6" t="str">
        <f>_xlfn.IFS(' Obs vs Exp by Occupation'!$D93&gt;' Obs vs Exp by Occupation'!$H93,"A",' Obs vs Exp by Occupation'!$C93&gt;' Obs vs Exp by Occupation'!$H93,"W",' Obs vs Exp by Occupation'!$C93&lt;=' Obs vs Exp by Occupation'!$H93," ")</f>
        <v>W</v>
      </c>
      <c r="J31" s="6" t="str">
        <f>_xlfn.IFS(' Obs vs Exp by Occupation'!$D86&gt;' Obs vs Exp by Occupation'!$H94,"A",' Obs vs Exp by Occupation'!$C94&gt;' Obs vs Exp by Occupation'!$H94,"W",' Obs vs Exp by Occupation'!$C94&lt;=' Obs vs Exp by Occupation'!$H94," ")</f>
        <v>W</v>
      </c>
      <c r="K31" s="6" t="str">
        <f>_xlfn.IFS(' Obs vs Exp by Occupation'!$D95&gt;' Obs vs Exp by Occupation'!$H95,"A",' Obs vs Exp by Occupation'!$C95&gt;' Obs vs Exp by Occupation'!$H95,"W",' Obs vs Exp by Occupation'!$C95&lt;=' Obs vs Exp by Occupation'!$H95," ")</f>
        <v xml:space="preserve"> </v>
      </c>
      <c r="L31" s="6" t="str">
        <f>_xlfn.IFS(' Obs vs Exp by Occupation'!$D96&gt;' Obs vs Exp by Occupation'!$H96,"A",' Obs vs Exp by Occupation'!$C96&gt;' Obs vs Exp by Occupation'!$H96,"W",' Obs vs Exp by Occupation'!$C96&lt;=' Obs vs Exp by Occupation'!$H96," ")</f>
        <v>W</v>
      </c>
      <c r="M31" s="6" t="str">
        <f>_xlfn.IFS(' Obs vs Exp by Occupation'!$D97&gt;' Obs vs Exp by Occupation'!$H97,"A",' Obs vs Exp by Occupation'!$C97&gt;' Obs vs Exp by Occupation'!$H97,"W",' Obs vs Exp by Occupation'!$C97&lt;=' Obs vs Exp by Occupation'!$H97," ")</f>
        <v xml:space="preserve"> </v>
      </c>
    </row>
    <row r="32" spans="1:16" ht="15" customHeight="1" x14ac:dyDescent="0.35">
      <c r="A32" s="5" t="s">
        <v>56</v>
      </c>
      <c r="B32" s="6" t="str">
        <f>_xlfn.IFS(' Obs vs Exp by Occupation'!$D98&gt;' Obs vs Exp by Occupation'!$H98,"A",' Obs vs Exp by Occupation'!$C98&gt;' Obs vs Exp by Occupation'!$H98,"W",' Obs vs Exp by Occupation'!$C98&lt;=' Obs vs Exp by Occupation'!$H98," ")</f>
        <v xml:space="preserve"> </v>
      </c>
      <c r="C32" s="6" t="str">
        <f>_xlfn.IFS(' Obs vs Exp by Occupation'!$D99&gt;' Obs vs Exp by Occupation'!$H99,"A",' Obs vs Exp by Occupation'!$C99&gt;' Obs vs Exp by Occupation'!$H99,"W",' Obs vs Exp by Occupation'!$C99&lt;=' Obs vs Exp by Occupation'!$H99," ")</f>
        <v xml:space="preserve"> </v>
      </c>
      <c r="D32" s="6" t="str">
        <f>_xlfn.IFS(' Obs vs Exp by Occupation'!$D100&gt;' Obs vs Exp by Occupation'!$H100,"A",' Obs vs Exp by Occupation'!$C100&gt;' Obs vs Exp by Occupation'!$H100,"W",' Obs vs Exp by Occupation'!$C100&lt;=' Obs vs Exp by Occupation'!$H100," ")</f>
        <v xml:space="preserve"> </v>
      </c>
      <c r="E32" s="6" t="str">
        <f>_xlfn.IFS(' Obs vs Exp by Occupation'!$D101&gt;' Obs vs Exp by Occupation'!$H101,"A",' Obs vs Exp by Occupation'!$C101&gt;' Obs vs Exp by Occupation'!$H101,"W",' Obs vs Exp by Occupation'!$C101&lt;=' Obs vs Exp by Occupation'!$H101," ")</f>
        <v xml:space="preserve"> </v>
      </c>
      <c r="F32" s="6" t="str">
        <f>_xlfn.IFS(' Obs vs Exp by Occupation'!$D102&gt;' Obs vs Exp by Occupation'!$H102,"A",' Obs vs Exp by Occupation'!$C102&gt;' Obs vs Exp by Occupation'!$H102,"W",' Obs vs Exp by Occupation'!$C102&lt;=' Obs vs Exp by Occupation'!$H102," ")</f>
        <v xml:space="preserve"> </v>
      </c>
      <c r="G32" s="6" t="str">
        <f>_xlfn.IFS(' Obs vs Exp by Occupation'!$D103&gt;' Obs vs Exp by Occupation'!$H103,"A",' Obs vs Exp by Occupation'!$C103&gt;' Obs vs Exp by Occupation'!$H103,"W",' Obs vs Exp by Occupation'!$C103&lt;=' Obs vs Exp by Occupation'!$H103," ")</f>
        <v>W</v>
      </c>
      <c r="H32" s="6" t="str">
        <f>_xlfn.IFS(' Obs vs Exp by Occupation'!$D104&gt;' Obs vs Exp by Occupation'!$H104,"A",' Obs vs Exp by Occupation'!$C104&gt;' Obs vs Exp by Occupation'!$H104,"W",' Obs vs Exp by Occupation'!$C104&lt;=' Obs vs Exp by Occupation'!$H104," ")</f>
        <v>A</v>
      </c>
      <c r="I32" s="6" t="str">
        <f>_xlfn.IFS(' Obs vs Exp by Occupation'!$D105&gt;' Obs vs Exp by Occupation'!$H105,"A",' Obs vs Exp by Occupation'!$C105&gt;' Obs vs Exp by Occupation'!$H105,"W",' Obs vs Exp by Occupation'!$C105&lt;=' Obs vs Exp by Occupation'!$H105," ")</f>
        <v>W</v>
      </c>
      <c r="J32" s="6" t="str">
        <f>_xlfn.IFS(' Obs vs Exp by Occupation'!$D106&gt;' Obs vs Exp by Occupation'!$H106,"A",' Obs vs Exp by Occupation'!$C106&gt;' Obs vs Exp by Occupation'!$H106,"W",' Obs vs Exp by Occupation'!$C106&lt;=' Obs vs Exp by Occupation'!$H106," ")</f>
        <v>W</v>
      </c>
      <c r="K32" s="6" t="str">
        <f>_xlfn.IFS(' Obs vs Exp by Occupation'!$D107&gt;' Obs vs Exp by Occupation'!$H107,"A",' Obs vs Exp by Occupation'!$C107&gt;' Obs vs Exp by Occupation'!$H107,"W",' Obs vs Exp by Occupation'!$C107&lt;=' Obs vs Exp by Occupation'!$H107," ")</f>
        <v>A</v>
      </c>
      <c r="L32" s="6" t="str">
        <f>_xlfn.IFS(' Obs vs Exp by Occupation'!$D108&gt;' Obs vs Exp by Occupation'!$H108,"A",' Obs vs Exp by Occupation'!$C108&gt;' Obs vs Exp by Occupation'!$H108,"W",' Obs vs Exp by Occupation'!$C108&lt;=' Obs vs Exp by Occupation'!$H108," ")</f>
        <v>W</v>
      </c>
      <c r="M32" s="6" t="str">
        <f>_xlfn.IFS(' Obs vs Exp by Occupation'!$D109&gt;' Obs vs Exp by Occupation'!$H109,"A",' Obs vs Exp by Occupation'!$C109&gt;' Obs vs Exp by Occupation'!$H109,"W",' Obs vs Exp by Occupation'!$C109&lt;=' Obs vs Exp by Occupation'!$H109," ")</f>
        <v>W</v>
      </c>
    </row>
    <row r="33" spans="1:13" ht="15" customHeight="1" x14ac:dyDescent="0.35">
      <c r="A33" s="5" t="s">
        <v>57</v>
      </c>
      <c r="B33" s="6" t="str">
        <f>_xlfn.IFS(' Obs vs Exp by Occupation'!$D110&gt;' Obs vs Exp by Occupation'!$H110,"A",' Obs vs Exp by Occupation'!$C110&gt;' Obs vs Exp by Occupation'!$H110,"W",' Obs vs Exp by Occupation'!$C110&lt;=' Obs vs Exp by Occupation'!$H110," ")</f>
        <v>W</v>
      </c>
      <c r="C33" s="6" t="str">
        <f>_xlfn.IFS(' Obs vs Exp by Occupation'!$D111&gt;' Obs vs Exp by Occupation'!$H111,"A",' Obs vs Exp by Occupation'!$C111&gt;' Obs vs Exp by Occupation'!$H111,"W",' Obs vs Exp by Occupation'!$C111&lt;=' Obs vs Exp by Occupation'!$H111," ")</f>
        <v xml:space="preserve"> </v>
      </c>
      <c r="D33" s="6" t="str">
        <f>_xlfn.IFS(' Obs vs Exp by Occupation'!$D112&gt;' Obs vs Exp by Occupation'!$H112,"A",' Obs vs Exp by Occupation'!$C112&gt;' Obs vs Exp by Occupation'!$H112,"W",' Obs vs Exp by Occupation'!$C112&lt;=' Obs vs Exp by Occupation'!$H112," ")</f>
        <v xml:space="preserve"> </v>
      </c>
      <c r="E33" s="6" t="str">
        <f>_xlfn.IFS(' Obs vs Exp by Occupation'!$D113&gt;' Obs vs Exp by Occupation'!$H113,"A",' Obs vs Exp by Occupation'!$C113&gt;' Obs vs Exp by Occupation'!$H113,"W",' Obs vs Exp by Occupation'!$C113&lt;=' Obs vs Exp by Occupation'!$H113," ")</f>
        <v xml:space="preserve"> </v>
      </c>
      <c r="F33" s="6" t="str">
        <f>_xlfn.IFS(' Obs vs Exp by Occupation'!$D114&gt;' Obs vs Exp by Occupation'!$H114,"A",' Obs vs Exp by Occupation'!$C114&gt;' Obs vs Exp by Occupation'!$H114,"W",' Obs vs Exp by Occupation'!$C114&lt;=' Obs vs Exp by Occupation'!$H114," ")</f>
        <v xml:space="preserve"> </v>
      </c>
      <c r="G33" s="6" t="str">
        <f>_xlfn.IFS(' Obs vs Exp by Occupation'!$D115&gt;' Obs vs Exp by Occupation'!$H115,"A",' Obs vs Exp by Occupation'!$C115&gt;' Obs vs Exp by Occupation'!$H115,"W",' Obs vs Exp by Occupation'!$C115&lt;=' Obs vs Exp by Occupation'!$H115," ")</f>
        <v>W</v>
      </c>
      <c r="H33" s="6" t="str">
        <f>_xlfn.IFS(' Obs vs Exp by Occupation'!$D116&gt;' Obs vs Exp by Occupation'!$H116,"A",' Obs vs Exp by Occupation'!$C116&gt;' Obs vs Exp by Occupation'!$H116,"W",' Obs vs Exp by Occupation'!$C116&lt;=' Obs vs Exp by Occupation'!$H116," ")</f>
        <v>W</v>
      </c>
      <c r="I33" s="6" t="str">
        <f>_xlfn.IFS(' Obs vs Exp by Occupation'!$D117&gt;' Obs vs Exp by Occupation'!$H117,"A",' Obs vs Exp by Occupation'!$C117&gt;' Obs vs Exp by Occupation'!$H117,"W",' Obs vs Exp by Occupation'!$C117&lt;=' Obs vs Exp by Occupation'!$H117," ")</f>
        <v>A</v>
      </c>
      <c r="J33" s="6" t="str">
        <f>_xlfn.IFS(' Obs vs Exp by Occupation'!$D118&gt;' Obs vs Exp by Occupation'!$H118,"A",' Obs vs Exp by Occupation'!$C118&gt;' Obs vs Exp by Occupation'!$H118,"W",' Obs vs Exp by Occupation'!$C118&lt;=' Obs vs Exp by Occupation'!$H118," ")</f>
        <v xml:space="preserve"> </v>
      </c>
      <c r="K33" s="6" t="str">
        <f>_xlfn.IFS(' Obs vs Exp by Occupation'!$D119&gt;' Obs vs Exp by Occupation'!$H119,"A",' Obs vs Exp by Occupation'!$C119&gt;' Obs vs Exp by Occupation'!$H119,"W",' Obs vs Exp by Occupation'!$C119&lt;=' Obs vs Exp by Occupation'!$H119," ")</f>
        <v>A</v>
      </c>
      <c r="L33" s="6" t="str">
        <f>_xlfn.IFS(' Obs vs Exp by Occupation'!$D120&gt;' Obs vs Exp by Occupation'!$H120,"A",' Obs vs Exp by Occupation'!$C120&gt;' Obs vs Exp by Occupation'!$H120,"W",' Obs vs Exp by Occupation'!$C120&lt;=' Obs vs Exp by Occupation'!$H120," ")</f>
        <v>W</v>
      </c>
      <c r="M33" s="6" t="str">
        <f>_xlfn.IFS(' Obs vs Exp by Occupation'!$D121&gt;' Obs vs Exp by Occupation'!$H121,"A",' Obs vs Exp by Occupation'!$C121&gt;' Obs vs Exp by Occupation'!$H121,"W",' Obs vs Exp by Occupation'!$C121&lt;=' Obs vs Exp by Occupation'!$H121," ")</f>
        <v>W</v>
      </c>
    </row>
    <row r="34" spans="1:13" x14ac:dyDescent="0.35">
      <c r="A34" s="9" t="s">
        <v>136</v>
      </c>
      <c r="B34" s="9"/>
      <c r="C34" s="9"/>
      <c r="D34" s="9"/>
      <c r="E34" s="9"/>
      <c r="F34" s="9"/>
      <c r="G34" s="9"/>
      <c r="H34" s="9"/>
      <c r="I34" s="9"/>
      <c r="J34" s="9"/>
      <c r="K34" s="9"/>
      <c r="L34" s="9"/>
      <c r="M34" s="9"/>
    </row>
    <row r="35" spans="1:13" ht="15" customHeight="1" x14ac:dyDescent="0.35">
      <c r="A35" s="5" t="s">
        <v>116</v>
      </c>
      <c r="B35" s="6" t="str">
        <f>_xlfn.IFS(' Obs vs Exp by Industry'!$D2&gt;' Obs vs Exp by Industry'!$H2,"A",' Obs vs Exp by Industry'!$C2&gt;' Obs vs Exp by Industry'!$H2,"W",' Obs vs Exp by Industry'!$C2&lt;=' Obs vs Exp by Industry'!$H2," ")</f>
        <v xml:space="preserve"> </v>
      </c>
      <c r="C35" s="6" t="str">
        <f>_xlfn.IFS(' Obs vs Exp by Industry'!$D3&gt;' Obs vs Exp by Industry'!$H3,"A",' Obs vs Exp by Industry'!$C3&gt;' Obs vs Exp by Industry'!$H3,"W",' Obs vs Exp by Industry'!$C3&lt;=' Obs vs Exp by Industry'!$H3," ")</f>
        <v xml:space="preserve"> </v>
      </c>
      <c r="D35" s="6" t="str">
        <f>_xlfn.IFS(' Obs vs Exp by Industry'!$D4&gt;' Obs vs Exp by Industry'!$H4,"A",' Obs vs Exp by Industry'!$C4&gt;' Obs vs Exp by Industry'!$H4,"W",' Obs vs Exp by Industry'!$C4&lt;=' Obs vs Exp by Industry'!$H4," ")</f>
        <v xml:space="preserve"> </v>
      </c>
      <c r="E35" s="6" t="str">
        <f>_xlfn.IFS(' Obs vs Exp by Industry'!$D5&gt;' Obs vs Exp by Industry'!$H5,"A",' Obs vs Exp by Industry'!$C5&gt;' Obs vs Exp by Industry'!$H5,"W",' Obs vs Exp by Industry'!$C5&lt;=' Obs vs Exp by Industry'!$H5," ")</f>
        <v>W</v>
      </c>
      <c r="F35" s="6" t="str">
        <f>_xlfn.IFS(' Obs vs Exp by Industry'!$D6&gt;' Obs vs Exp by Industry'!$H6,"A",' Obs vs Exp by Industry'!$C6&gt;' Obs vs Exp by Industry'!$H6,"W",' Obs vs Exp by Industry'!$C6&lt;=' Obs vs Exp by Industry'!$H6," ")</f>
        <v xml:space="preserve"> </v>
      </c>
      <c r="G35" s="6" t="str">
        <f>_xlfn.IFS(' Obs vs Exp by Industry'!$D7&gt;' Obs vs Exp by Industry'!$H7,"A",' Obs vs Exp by Industry'!$C7&gt;' Obs vs Exp by Industry'!$H7,"W",' Obs vs Exp by Industry'!$C7&lt;=' Obs vs Exp by Industry'!$H7," ")</f>
        <v xml:space="preserve"> </v>
      </c>
      <c r="H35" s="6" t="str">
        <f>_xlfn.IFS(' Obs vs Exp by Industry'!$D8&gt;' Obs vs Exp by Industry'!$H8,"A",' Obs vs Exp by Industry'!$C8&gt;' Obs vs Exp by Industry'!$H8,"W",' Obs vs Exp by Industry'!$C8&lt;=' Obs vs Exp by Industry'!$H8," ")</f>
        <v>W</v>
      </c>
      <c r="I35" s="6" t="str">
        <f>_xlfn.IFS(' Obs vs Exp by Industry'!$D9&gt;' Obs vs Exp by Industry'!$H9,"A",' Obs vs Exp by Industry'!$C9&gt;' Obs vs Exp by Industry'!$H9,"W",' Obs vs Exp by Industry'!$C9&lt;=' Obs vs Exp by Industry'!$H9," ")</f>
        <v xml:space="preserve"> </v>
      </c>
      <c r="J35" s="6" t="str">
        <f>_xlfn.IFS(' Obs vs Exp by Industry'!$D10&gt;' Obs vs Exp by Industry'!$H10,"A",' Obs vs Exp by Industry'!$C10&gt;' Obs vs Exp by Industry'!$H10,"W",' Obs vs Exp by Industry'!$C10&lt;=' Obs vs Exp by Industry'!$H10," ")</f>
        <v xml:space="preserve"> </v>
      </c>
      <c r="K35" s="6" t="str">
        <f>_xlfn.IFS(' Obs vs Exp by Industry'!$D11&gt;' Obs vs Exp by Industry'!$H11,"A",' Obs vs Exp by Industry'!$C11&gt;' Obs vs Exp by Industry'!$H11,"W",' Obs vs Exp by Industry'!$C11&lt;=' Obs vs Exp by Industry'!$H11," ")</f>
        <v>W</v>
      </c>
      <c r="L35" s="6" t="str">
        <f>_xlfn.IFS(' Obs vs Exp by Industry'!$D12&gt;' Obs vs Exp by Industry'!$H12,"A",' Obs vs Exp by Industry'!$C12&gt;' Obs vs Exp by Industry'!$H12,"W",' Obs vs Exp by Industry'!$C12&lt;=' Obs vs Exp by Industry'!$H12," ")</f>
        <v xml:space="preserve"> </v>
      </c>
      <c r="M35" s="6" t="str">
        <f>_xlfn.IFS(' Obs vs Exp by Industry'!$D13&gt;' Obs vs Exp by Industry'!$H13,"A",' Obs vs Exp by Industry'!$C13&gt;' Obs vs Exp by Industry'!$H13,"W",' Obs vs Exp by Industry'!$C13&lt;=' Obs vs Exp by Industry'!$H13," ")</f>
        <v>W</v>
      </c>
    </row>
    <row r="36" spans="1:13" ht="15" customHeight="1" x14ac:dyDescent="0.35">
      <c r="A36" s="5" t="s">
        <v>117</v>
      </c>
      <c r="B36" s="6" t="str">
        <f>_xlfn.IFS(' Obs vs Exp by Industry'!$D14&gt;' Obs vs Exp by Industry'!$H14,"A",' Obs vs Exp by Industry'!$C14&gt;' Obs vs Exp by Industry'!$H14,"W",' Obs vs Exp by Industry'!$C14&lt;=' Obs vs Exp by Industry'!$H14," ")</f>
        <v>W</v>
      </c>
      <c r="C36" s="6" t="str">
        <f>_xlfn.IFS(' Obs vs Exp by Industry'!$D15&gt;' Obs vs Exp by Industry'!$H15,"A",' Obs vs Exp by Industry'!$C15&gt;' Obs vs Exp by Industry'!$H15,"W",' Obs vs Exp by Industry'!$C15&lt;=' Obs vs Exp by Industry'!$H15," ")</f>
        <v xml:space="preserve"> </v>
      </c>
      <c r="D36" s="6" t="str">
        <f>_xlfn.IFS(' Obs vs Exp by Industry'!$D16&gt;' Obs vs Exp by Industry'!$H16,"A",' Obs vs Exp by Industry'!$C16&gt;' Obs vs Exp by Industry'!$H16,"W",' Obs vs Exp by Industry'!$C16&lt;=' Obs vs Exp by Industry'!$H16," ")</f>
        <v xml:space="preserve"> </v>
      </c>
      <c r="E36" s="6" t="str">
        <f>_xlfn.IFS(' Obs vs Exp by Industry'!$D17&gt;' Obs vs Exp by Industry'!$H17,"A",' Obs vs Exp by Industry'!$C17&gt;' Obs vs Exp by Industry'!$H17,"W",' Obs vs Exp by Industry'!$C17&lt;=' Obs vs Exp by Industry'!$H17," ")</f>
        <v xml:space="preserve"> </v>
      </c>
      <c r="F36" s="6" t="str">
        <f>_xlfn.IFS(' Obs vs Exp by Industry'!$D18&gt;' Obs vs Exp by Industry'!$H18,"A",' Obs vs Exp by Industry'!$C18&gt;' Obs vs Exp by Industry'!$H18,"W",' Obs vs Exp by Industry'!$C18&lt;=' Obs vs Exp by Industry'!$H18," ")</f>
        <v xml:space="preserve"> </v>
      </c>
      <c r="G36" s="6" t="str">
        <f>_xlfn.IFS(' Obs vs Exp by Industry'!$D19&gt;' Obs vs Exp by Industry'!$H19,"A",' Obs vs Exp by Industry'!$C19&gt;' Obs vs Exp by Industry'!$H19,"W",' Obs vs Exp by Industry'!$C19&lt;=' Obs vs Exp by Industry'!$H19," ")</f>
        <v xml:space="preserve"> </v>
      </c>
      <c r="H36" s="6" t="str">
        <f>_xlfn.IFS(' Obs vs Exp by Industry'!$D20&gt;' Obs vs Exp by Industry'!$H20,"A",' Obs vs Exp by Industry'!$C20&gt;' Obs vs Exp by Industry'!$H20,"W",' Obs vs Exp by Industry'!$C20&lt;=' Obs vs Exp by Industry'!$H20," ")</f>
        <v xml:space="preserve"> </v>
      </c>
      <c r="I36" s="6" t="str">
        <f>_xlfn.IFS(' Obs vs Exp by Industry'!$D21&gt;' Obs vs Exp by Industry'!$H21,"A",' Obs vs Exp by Industry'!$C21&gt;' Obs vs Exp by Industry'!$H21,"W",' Obs vs Exp by Industry'!$C21&lt;=' Obs vs Exp by Industry'!$H21," ")</f>
        <v>W</v>
      </c>
      <c r="J36" s="6" t="str">
        <f>_xlfn.IFS(' Obs vs Exp by Industry'!$D22&gt;' Obs vs Exp by Industry'!$H22,"A",' Obs vs Exp by Industry'!$C22&gt;' Obs vs Exp by Industry'!$H22,"W",' Obs vs Exp by Industry'!$C22&lt;=' Obs vs Exp by Industry'!$H22," ")</f>
        <v>W</v>
      </c>
      <c r="K36" s="6" t="str">
        <f>_xlfn.IFS(' Obs vs Exp by Industry'!$D23&gt;' Obs vs Exp by Industry'!$H23,"A",' Obs vs Exp by Industry'!$C23&gt;' Obs vs Exp by Industry'!$H23,"W",' Obs vs Exp by Industry'!$C23&lt;=' Obs vs Exp by Industry'!$H23," ")</f>
        <v>W</v>
      </c>
      <c r="L36" s="6" t="str">
        <f>_xlfn.IFS(' Obs vs Exp by Industry'!$D24&gt;' Obs vs Exp by Industry'!$H24,"A",' Obs vs Exp by Industry'!$C24&gt;' Obs vs Exp by Industry'!$H24,"W",' Obs vs Exp by Industry'!$C24&lt;=' Obs vs Exp by Industry'!$H24," ")</f>
        <v>W</v>
      </c>
      <c r="M36" s="6" t="str">
        <f>_xlfn.IFS(' Obs vs Exp by Industry'!$D25&gt;' Obs vs Exp by Industry'!$H25,"A",' Obs vs Exp by Industry'!$C25&gt;' Obs vs Exp by Industry'!$H25,"W",' Obs vs Exp by Industry'!$C25&lt;=' Obs vs Exp by Industry'!$H25," ")</f>
        <v xml:space="preserve"> </v>
      </c>
    </row>
    <row r="37" spans="1:13" ht="15" customHeight="1" x14ac:dyDescent="0.35">
      <c r="A37" s="5" t="s">
        <v>118</v>
      </c>
      <c r="B37" s="6" t="str">
        <f>_xlfn.IFS(' Obs vs Exp by Industry'!$D26&gt;' Obs vs Exp by Industry'!$H26,"A",' Obs vs Exp by Industry'!$C26&gt;' Obs vs Exp by Industry'!$H26,"W",' Obs vs Exp by Industry'!$C26&lt;=' Obs vs Exp by Industry'!$H26," ")</f>
        <v xml:space="preserve"> </v>
      </c>
      <c r="C37" s="6" t="str">
        <f>_xlfn.IFS(' Obs vs Exp by Industry'!$D27&gt;' Obs vs Exp by Industry'!$H27,"A",' Obs vs Exp by Industry'!$C27&gt;' Obs vs Exp by Industry'!$H27,"W",' Obs vs Exp by Industry'!$C27&lt;=' Obs vs Exp by Industry'!$H27," ")</f>
        <v xml:space="preserve"> </v>
      </c>
      <c r="D37" s="6" t="str">
        <f>_xlfn.IFS(' Obs vs Exp by Industry'!$D28&gt;' Obs vs Exp by Industry'!$H28,"A",' Obs vs Exp by Industry'!$C28&gt;' Obs vs Exp by Industry'!$H28,"W",' Obs vs Exp by Industry'!$C28&lt;=' Obs vs Exp by Industry'!$H28," ")</f>
        <v>W</v>
      </c>
      <c r="E37" s="6" t="str">
        <f>_xlfn.IFS(' Obs vs Exp by Industry'!$D29&gt;' Obs vs Exp by Industry'!$H29,"A",' Obs vs Exp by Industry'!$C29&gt;' Obs vs Exp by Industry'!$H29,"W",' Obs vs Exp by Industry'!$C29&lt;=' Obs vs Exp by Industry'!$H29," ")</f>
        <v xml:space="preserve"> </v>
      </c>
      <c r="F37" s="6" t="str">
        <f>_xlfn.IFS(' Obs vs Exp by Industry'!$D30&gt;' Obs vs Exp by Industry'!$H30,"A",' Obs vs Exp by Industry'!$C30&gt;' Obs vs Exp by Industry'!$H30,"W",' Obs vs Exp by Industry'!$C30&lt;=' Obs vs Exp by Industry'!$H30," ")</f>
        <v xml:space="preserve"> </v>
      </c>
      <c r="G37" s="6" t="str">
        <f>_xlfn.IFS(' Obs vs Exp by Industry'!$D31&gt;' Obs vs Exp by Industry'!$H31,"A",' Obs vs Exp by Industry'!$C31&gt;' Obs vs Exp by Industry'!$H31,"W",' Obs vs Exp by Industry'!$C31&lt;=' Obs vs Exp by Industry'!$H31," ")</f>
        <v xml:space="preserve"> </v>
      </c>
      <c r="H37" s="6" t="str">
        <f>_xlfn.IFS(' Obs vs Exp by Industry'!$D32&gt;' Obs vs Exp by Industry'!$H32,"A",' Obs vs Exp by Industry'!$C32&gt;' Obs vs Exp by Industry'!$H32,"W",' Obs vs Exp by Industry'!$C32&lt;=' Obs vs Exp by Industry'!$H32," ")</f>
        <v>W</v>
      </c>
      <c r="I37" s="6" t="str">
        <f>_xlfn.IFS(' Obs vs Exp by Industry'!$D33&gt;' Obs vs Exp by Industry'!$H33,"A",' Obs vs Exp by Industry'!$C33&gt;' Obs vs Exp by Industry'!$H33,"W",' Obs vs Exp by Industry'!$C33&lt;=' Obs vs Exp by Industry'!$H33," ")</f>
        <v xml:space="preserve"> </v>
      </c>
      <c r="J37" s="6" t="str">
        <f>_xlfn.IFS(' Obs vs Exp by Industry'!$D34&gt;' Obs vs Exp by Industry'!$H34,"A",' Obs vs Exp by Industry'!$C34&gt;' Obs vs Exp by Industry'!$H34,"W",' Obs vs Exp by Industry'!$C34&lt;=' Obs vs Exp by Industry'!$H34," ")</f>
        <v xml:space="preserve"> </v>
      </c>
      <c r="K37" s="6" t="str">
        <f>_xlfn.IFS(' Obs vs Exp by Industry'!$D35&gt;' Obs vs Exp by Industry'!$H35,"A",' Obs vs Exp by Industry'!$C35&gt;' Obs vs Exp by Industry'!$H35,"W",' Obs vs Exp by Industry'!$C35&lt;=' Obs vs Exp by Industry'!$H35," ")</f>
        <v>W</v>
      </c>
      <c r="L37" s="6" t="str">
        <f>_xlfn.IFS(' Obs vs Exp by Industry'!$D36&gt;' Obs vs Exp by Industry'!$H36,"A",' Obs vs Exp by Industry'!$C36&gt;' Obs vs Exp by Industry'!$H36,"W",' Obs vs Exp by Industry'!$C36&lt;=' Obs vs Exp by Industry'!$H36," ")</f>
        <v>A</v>
      </c>
      <c r="M37" s="6" t="str">
        <f>_xlfn.IFS(' Obs vs Exp by Industry'!$D37&gt;' Obs vs Exp by Industry'!$H37,"A",' Obs vs Exp by Industry'!$C37&gt;' Obs vs Exp by Industry'!$H37,"W",' Obs vs Exp by Industry'!$C37&lt;=' Obs vs Exp by Industry'!$H37," ")</f>
        <v xml:space="preserve"> </v>
      </c>
    </row>
    <row r="38" spans="1:13" ht="15" customHeight="1" x14ac:dyDescent="0.35">
      <c r="A38" s="5" t="s">
        <v>119</v>
      </c>
      <c r="B38" s="6" t="str">
        <f>_xlfn.IFS(' Obs vs Exp by Industry'!$D38&gt;' Obs vs Exp by Industry'!$H38,"A",' Obs vs Exp by Industry'!$C38&gt;' Obs vs Exp by Industry'!$H38,"W",' Obs vs Exp by Industry'!$C38&lt;=' Obs vs Exp by Industry'!$H38," ")</f>
        <v xml:space="preserve"> </v>
      </c>
      <c r="C38" s="6" t="str">
        <f>_xlfn.IFS(' Obs vs Exp by Industry'!$D39&gt;' Obs vs Exp by Industry'!$H39,"A",' Obs vs Exp by Industry'!$C39&gt;' Obs vs Exp by Industry'!$H39,"W",' Obs vs Exp by Industry'!$C39&lt;=' Obs vs Exp by Industry'!$H39," ")</f>
        <v xml:space="preserve"> </v>
      </c>
      <c r="D38" s="6" t="str">
        <f>_xlfn.IFS(' Obs vs Exp by Industry'!$D40&gt;' Obs vs Exp by Industry'!$H40,"A",' Obs vs Exp by Industry'!$C40&gt;' Obs vs Exp by Industry'!$H40,"W",' Obs vs Exp by Industry'!$C40&lt;=' Obs vs Exp by Industry'!$H40," ")</f>
        <v xml:space="preserve"> </v>
      </c>
      <c r="E38" s="6" t="str">
        <f>_xlfn.IFS(' Obs vs Exp by Industry'!$D41&gt;' Obs vs Exp by Industry'!$H41,"A",' Obs vs Exp by Industry'!$C41&gt;' Obs vs Exp by Industry'!$H41,"W",' Obs vs Exp by Industry'!$C41&lt;=' Obs vs Exp by Industry'!$H41," ")</f>
        <v xml:space="preserve"> </v>
      </c>
      <c r="F38" s="6" t="str">
        <f>_xlfn.IFS(' Obs vs Exp by Industry'!$D42&gt;' Obs vs Exp by Industry'!$H42,"A",' Obs vs Exp by Industry'!$C42&gt;' Obs vs Exp by Industry'!$H42,"W",' Obs vs Exp by Industry'!$C42&lt;=' Obs vs Exp by Industry'!$H42," ")</f>
        <v xml:space="preserve"> </v>
      </c>
      <c r="G38" s="6" t="str">
        <f>_xlfn.IFS(' Obs vs Exp by Industry'!$D43&gt;' Obs vs Exp by Industry'!$H43,"A",' Obs vs Exp by Industry'!$C43&gt;' Obs vs Exp by Industry'!$H43,"W",' Obs vs Exp by Industry'!$C43&lt;=' Obs vs Exp by Industry'!$H43," ")</f>
        <v>W</v>
      </c>
      <c r="H38" s="6" t="str">
        <f>_xlfn.IFS(' Obs vs Exp by Industry'!$D44&gt;' Obs vs Exp by Industry'!$H44,"A",' Obs vs Exp by Industry'!$C44&gt;' Obs vs Exp by Industry'!$H44,"W",' Obs vs Exp by Industry'!$C44&lt;=' Obs vs Exp by Industry'!$H44," ")</f>
        <v>W</v>
      </c>
      <c r="I38" s="6" t="str">
        <f>_xlfn.IFS(' Obs vs Exp by Industry'!$D45&gt;' Obs vs Exp by Industry'!$H45,"A",' Obs vs Exp by Industry'!$C45&gt;' Obs vs Exp by Industry'!$H45,"W",' Obs vs Exp by Industry'!$C45&lt;=' Obs vs Exp by Industry'!$H45," ")</f>
        <v>A</v>
      </c>
      <c r="J38" s="6" t="str">
        <f>_xlfn.IFS(' Obs vs Exp by Industry'!$D46&gt;' Obs vs Exp by Industry'!$H46,"A",' Obs vs Exp by Industry'!$C46&gt;' Obs vs Exp by Industry'!$H46,"W",' Obs vs Exp by Industry'!$C46&lt;=' Obs vs Exp by Industry'!$H46," ")</f>
        <v>W</v>
      </c>
      <c r="K38" s="6" t="str">
        <f>_xlfn.IFS(' Obs vs Exp by Industry'!$D47&gt;' Obs vs Exp by Industry'!$H47,"A",' Obs vs Exp by Industry'!$C47&gt;' Obs vs Exp by Industry'!$H47,"W",' Obs vs Exp by Industry'!$C47&lt;=' Obs vs Exp by Industry'!$H47," ")</f>
        <v>W</v>
      </c>
      <c r="L38" s="6" t="str">
        <f>_xlfn.IFS(' Obs vs Exp by Industry'!$D48&gt;' Obs vs Exp by Industry'!$H48,"A",' Obs vs Exp by Industry'!$C48&gt;' Obs vs Exp by Industry'!$H48,"W",' Obs vs Exp by Industry'!$C48&lt;=' Obs vs Exp by Industry'!$H48," ")</f>
        <v>W</v>
      </c>
      <c r="M38" s="6" t="str">
        <f>_xlfn.IFS(' Obs vs Exp by Industry'!$D49&gt;' Obs vs Exp by Industry'!$H49,"A",' Obs vs Exp by Industry'!$C49&gt;' Obs vs Exp by Industry'!$H49,"W",' Obs vs Exp by Industry'!$C49&lt;=' Obs vs Exp by Industry'!$H49," ")</f>
        <v xml:space="preserve"> </v>
      </c>
    </row>
    <row r="39" spans="1:13" ht="15" customHeight="1" x14ac:dyDescent="0.35">
      <c r="A39" s="5" t="s">
        <v>120</v>
      </c>
      <c r="B39" s="6" t="str">
        <f>_xlfn.IFS(' Obs vs Exp by Industry'!$D50&gt;' Obs vs Exp by Industry'!$H50,"A",' Obs vs Exp by Industry'!$C50&gt;' Obs vs Exp by Industry'!$H50,"W",' Obs vs Exp by Industry'!$C50&lt;=' Obs vs Exp by Industry'!$H50," ")</f>
        <v>W</v>
      </c>
      <c r="C39" s="6" t="str">
        <f>_xlfn.IFS(' Obs vs Exp by Industry'!$D51&gt;' Obs vs Exp by Industry'!$H51,"A",' Obs vs Exp by Industry'!$C51&gt;' Obs vs Exp by Industry'!$H51,"W",' Obs vs Exp by Industry'!$C51&lt;=' Obs vs Exp by Industry'!$H51," ")</f>
        <v>W</v>
      </c>
      <c r="D39" s="6" t="str">
        <f>_xlfn.IFS(' Obs vs Exp by Industry'!$D52&gt;' Obs vs Exp by Industry'!$H52,"A",' Obs vs Exp by Industry'!$C52&gt;' Obs vs Exp by Industry'!$H52,"W",' Obs vs Exp by Industry'!$C52&lt;=' Obs vs Exp by Industry'!$H52," ")</f>
        <v>W</v>
      </c>
      <c r="E39" s="6" t="str">
        <f>_xlfn.IFS(' Obs vs Exp by Industry'!$D53&gt;' Obs vs Exp by Industry'!$H53,"A",' Obs vs Exp by Industry'!$C53&gt;' Obs vs Exp by Industry'!$H53,"W",' Obs vs Exp by Industry'!$C53&lt;=' Obs vs Exp by Industry'!$H53," ")</f>
        <v xml:space="preserve"> </v>
      </c>
      <c r="F39" s="6" t="str">
        <f>_xlfn.IFS(' Obs vs Exp by Industry'!$D54&gt;' Obs vs Exp by Industry'!$H54,"A",' Obs vs Exp by Industry'!$C54&gt;' Obs vs Exp by Industry'!$H54,"W",' Obs vs Exp by Industry'!$C54&lt;=' Obs vs Exp by Industry'!$H54," ")</f>
        <v>W</v>
      </c>
      <c r="G39" s="6" t="str">
        <f>_xlfn.IFS(' Obs vs Exp by Industry'!$D55&gt;' Obs vs Exp by Industry'!$H55,"A",' Obs vs Exp by Industry'!$C55&gt;' Obs vs Exp by Industry'!$H55,"W",' Obs vs Exp by Industry'!$C55&lt;=' Obs vs Exp by Industry'!$H55," ")</f>
        <v>A</v>
      </c>
      <c r="H39" s="6" t="str">
        <f>_xlfn.IFS(' Obs vs Exp by Industry'!$D56&gt;' Obs vs Exp by Industry'!$H56,"A",' Obs vs Exp by Industry'!$C56&gt;' Obs vs Exp by Industry'!$H56,"W",' Obs vs Exp by Industry'!$C56&lt;=' Obs vs Exp by Industry'!$H56," ")</f>
        <v>W</v>
      </c>
      <c r="I39" s="6" t="str">
        <f>_xlfn.IFS(' Obs vs Exp by Industry'!$D57&gt;' Obs vs Exp by Industry'!$H57,"A",' Obs vs Exp by Industry'!$C57&gt;' Obs vs Exp by Industry'!$H57,"W",' Obs vs Exp by Industry'!$C57&lt;=' Obs vs Exp by Industry'!$H57," ")</f>
        <v>A</v>
      </c>
      <c r="J39" s="6" t="str">
        <f>_xlfn.IFS(' Obs vs Exp by Industry'!$D58&gt;' Obs vs Exp by Industry'!$H58,"A",' Obs vs Exp by Industry'!$C58&gt;' Obs vs Exp by Industry'!$H58,"W",' Obs vs Exp by Industry'!$C58&lt;=' Obs vs Exp by Industry'!$H58," ")</f>
        <v>W</v>
      </c>
      <c r="K39" s="6" t="str">
        <f>_xlfn.IFS(' Obs vs Exp by Industry'!$D59&gt;' Obs vs Exp by Industry'!$H59,"A",' Obs vs Exp by Industry'!$C59&gt;' Obs vs Exp by Industry'!$H59,"W",' Obs vs Exp by Industry'!$C59&lt;=' Obs vs Exp by Industry'!$H59," ")</f>
        <v>A</v>
      </c>
      <c r="L39" s="6" t="str">
        <f>_xlfn.IFS(' Obs vs Exp by Industry'!$D60&gt;' Obs vs Exp by Industry'!$H60,"A",' Obs vs Exp by Industry'!$C60&gt;' Obs vs Exp by Industry'!$H60,"W",' Obs vs Exp by Industry'!$C60&lt;=' Obs vs Exp by Industry'!$H60," ")</f>
        <v>A</v>
      </c>
      <c r="M39" s="6" t="str">
        <f>_xlfn.IFS(' Obs vs Exp by Industry'!$D61&gt;' Obs vs Exp by Industry'!$H61,"A",' Obs vs Exp by Industry'!$C61&gt;' Obs vs Exp by Industry'!$H61,"W",' Obs vs Exp by Industry'!$C61&lt;=' Obs vs Exp by Industry'!$H61," ")</f>
        <v xml:space="preserve"> </v>
      </c>
    </row>
    <row r="40" spans="1:13" ht="15" customHeight="1" x14ac:dyDescent="0.35">
      <c r="A40" s="5" t="s">
        <v>121</v>
      </c>
      <c r="B40" s="6" t="str">
        <f>_xlfn.IFS(' Obs vs Exp by Industry'!$D62&gt;' Obs vs Exp by Industry'!$H62,"A",' Obs vs Exp by Industry'!$C62&gt;' Obs vs Exp by Industry'!$H62,"W",' Obs vs Exp by Industry'!$C62&lt;=' Obs vs Exp by Industry'!$H62," ")</f>
        <v xml:space="preserve"> </v>
      </c>
      <c r="C40" s="6" t="str">
        <f>_xlfn.IFS(' Obs vs Exp by Industry'!$D63&gt;' Obs vs Exp by Industry'!$H63,"A",' Obs vs Exp by Industry'!$C63&gt;' Obs vs Exp by Industry'!$H63,"W",' Obs vs Exp by Industry'!$C63&lt;=' Obs vs Exp by Industry'!$H63," ")</f>
        <v xml:space="preserve"> </v>
      </c>
      <c r="D40" s="6" t="str">
        <f>_xlfn.IFS(' Obs vs Exp by Industry'!$D64&gt;' Obs vs Exp by Industry'!$H64,"A",' Obs vs Exp by Industry'!$C64&gt;' Obs vs Exp by Industry'!$H64,"W",' Obs vs Exp by Industry'!$C64&lt;=' Obs vs Exp by Industry'!$H64," ")</f>
        <v xml:space="preserve"> </v>
      </c>
      <c r="E40" s="6" t="str">
        <f>_xlfn.IFS(' Obs vs Exp by Industry'!$D65&gt;' Obs vs Exp by Industry'!$H65,"A",' Obs vs Exp by Industry'!$C65&gt;' Obs vs Exp by Industry'!$H65,"W",' Obs vs Exp by Industry'!$C65&lt;=' Obs vs Exp by Industry'!$H65," ")</f>
        <v xml:space="preserve"> </v>
      </c>
      <c r="F40" s="6" t="str">
        <f>_xlfn.IFS(' Obs vs Exp by Industry'!$D66&gt;' Obs vs Exp by Industry'!$H66,"A",' Obs vs Exp by Industry'!$C66&gt;' Obs vs Exp by Industry'!$H66,"W",' Obs vs Exp by Industry'!$C66&lt;=' Obs vs Exp by Industry'!$H66," ")</f>
        <v>W</v>
      </c>
      <c r="G40" s="6" t="str">
        <f>_xlfn.IFS(' Obs vs Exp by Industry'!$D67&gt;' Obs vs Exp by Industry'!$H67,"A",' Obs vs Exp by Industry'!$C67&gt;' Obs vs Exp by Industry'!$H67,"W",' Obs vs Exp by Industry'!$C67&lt;=' Obs vs Exp by Industry'!$H67," ")</f>
        <v>W</v>
      </c>
      <c r="H40" s="6" t="str">
        <f>_xlfn.IFS(' Obs vs Exp by Industry'!$D68&gt;' Obs vs Exp by Industry'!$H68,"A",' Obs vs Exp by Industry'!$C68&gt;' Obs vs Exp by Industry'!$H68,"W",' Obs vs Exp by Industry'!$C68&lt;=' Obs vs Exp by Industry'!$H68," ")</f>
        <v>W</v>
      </c>
      <c r="I40" s="6" t="str">
        <f>_xlfn.IFS(' Obs vs Exp by Industry'!$D69&gt;' Obs vs Exp by Industry'!$H69,"A",' Obs vs Exp by Industry'!$C69&gt;' Obs vs Exp by Industry'!$H69,"W",' Obs vs Exp by Industry'!$C69&lt;=' Obs vs Exp by Industry'!$H69," ")</f>
        <v>W</v>
      </c>
      <c r="J40" s="6" t="str">
        <f>_xlfn.IFS(' Obs vs Exp by Industry'!$D70&gt;' Obs vs Exp by Industry'!$H70,"A",' Obs vs Exp by Industry'!$C70&gt;' Obs vs Exp by Industry'!$H70,"W",' Obs vs Exp by Industry'!$C70&lt;=' Obs vs Exp by Industry'!$H70," ")</f>
        <v>W</v>
      </c>
      <c r="K40" s="6" t="str">
        <f>_xlfn.IFS(' Obs vs Exp by Industry'!$D71&gt;' Obs vs Exp by Industry'!$H71,"A",' Obs vs Exp by Industry'!$C71&gt;' Obs vs Exp by Industry'!$H71,"W",' Obs vs Exp by Industry'!$C71&lt;=' Obs vs Exp by Industry'!$H71," ")</f>
        <v>W</v>
      </c>
      <c r="L40" s="6" t="str">
        <f>_xlfn.IFS(' Obs vs Exp by Industry'!$D72&gt;' Obs vs Exp by Industry'!$H72,"A",' Obs vs Exp by Industry'!$C72&gt;' Obs vs Exp by Industry'!$H72,"W",' Obs vs Exp by Industry'!$C72&lt;=' Obs vs Exp by Industry'!$H72," ")</f>
        <v>W</v>
      </c>
      <c r="M40" s="6" t="str">
        <f>_xlfn.IFS(' Obs vs Exp by Industry'!$D73&gt;' Obs vs Exp by Industry'!$H73,"A",' Obs vs Exp by Industry'!$C73&gt;' Obs vs Exp by Industry'!$H73,"W",' Obs vs Exp by Industry'!$C73&lt;=' Obs vs Exp by Industry'!$H73," ")</f>
        <v xml:space="preserve"> </v>
      </c>
    </row>
    <row r="41" spans="1:13" ht="15" customHeight="1" x14ac:dyDescent="0.35">
      <c r="A41" s="5" t="s">
        <v>122</v>
      </c>
      <c r="B41" s="6" t="str">
        <f>_xlfn.IFS(' Obs vs Exp by Industry'!$D74&gt;' Obs vs Exp by Industry'!$H74,"A",' Obs vs Exp by Industry'!$C74&gt;' Obs vs Exp by Industry'!$H74,"W",' Obs vs Exp by Industry'!$C74&lt;=' Obs vs Exp by Industry'!$H74," ")</f>
        <v>W</v>
      </c>
      <c r="C41" s="6" t="str">
        <f>_xlfn.IFS(' Obs vs Exp by Industry'!$D75&gt;' Obs vs Exp by Industry'!$H75,"A",' Obs vs Exp by Industry'!$C75&gt;' Obs vs Exp by Industry'!$H75,"W",' Obs vs Exp by Industry'!$C75&lt;=' Obs vs Exp by Industry'!$H75," ")</f>
        <v>W</v>
      </c>
      <c r="D41" s="6" t="str">
        <f>_xlfn.IFS(' Obs vs Exp by Industry'!$D76&gt;' Obs vs Exp by Industry'!$H76,"A",' Obs vs Exp by Industry'!$C76&gt;' Obs vs Exp by Industry'!$H76,"W",' Obs vs Exp by Industry'!$C76&lt;=' Obs vs Exp by Industry'!$H76," ")</f>
        <v xml:space="preserve"> </v>
      </c>
      <c r="E41" s="6" t="str">
        <f>_xlfn.IFS(' Obs vs Exp by Industry'!$D77&gt;' Obs vs Exp by Industry'!$H77,"A",' Obs vs Exp by Industry'!$C77&gt;' Obs vs Exp by Industry'!$H77,"W",' Obs vs Exp by Industry'!$C77&lt;=' Obs vs Exp by Industry'!$H77," ")</f>
        <v xml:space="preserve"> </v>
      </c>
      <c r="F41" s="6" t="str">
        <f>_xlfn.IFS(' Obs vs Exp by Industry'!$D78&gt;' Obs vs Exp by Industry'!$H78,"A",' Obs vs Exp by Industry'!$C78&gt;' Obs vs Exp by Industry'!$H78,"W",' Obs vs Exp by Industry'!$C78&lt;=' Obs vs Exp by Industry'!$H78," ")</f>
        <v xml:space="preserve"> </v>
      </c>
      <c r="G41" s="6" t="str">
        <f>_xlfn.IFS(' Obs vs Exp by Industry'!$D79&gt;' Obs vs Exp by Industry'!$H79,"A",' Obs vs Exp by Industry'!$C79&gt;' Obs vs Exp by Industry'!$H79,"W",' Obs vs Exp by Industry'!$C79&lt;=' Obs vs Exp by Industry'!$H79," ")</f>
        <v xml:space="preserve"> </v>
      </c>
      <c r="H41" s="6" t="str">
        <f>_xlfn.IFS(' Obs vs Exp by Industry'!$D80&gt;' Obs vs Exp by Industry'!$H80,"A",' Obs vs Exp by Industry'!$C80&gt;' Obs vs Exp by Industry'!$H80,"W",' Obs vs Exp by Industry'!$C80&lt;=' Obs vs Exp by Industry'!$H80," ")</f>
        <v xml:space="preserve"> </v>
      </c>
      <c r="I41" s="6" t="str">
        <f>_xlfn.IFS(' Obs vs Exp by Industry'!$D81&gt;' Obs vs Exp by Industry'!$H81,"A",' Obs vs Exp by Industry'!$C81&gt;' Obs vs Exp by Industry'!$H81,"W",' Obs vs Exp by Industry'!$C81&lt;=' Obs vs Exp by Industry'!$H81," ")</f>
        <v xml:space="preserve"> </v>
      </c>
      <c r="J41" s="6" t="str">
        <f>_xlfn.IFS(' Obs vs Exp by Industry'!$D82&gt;' Obs vs Exp by Industry'!$H82,"A",' Obs vs Exp by Industry'!$C82&gt;' Obs vs Exp by Industry'!$H82,"W",' Obs vs Exp by Industry'!$C82&lt;=' Obs vs Exp by Industry'!$H82," ")</f>
        <v xml:space="preserve"> </v>
      </c>
      <c r="K41" s="6" t="str">
        <f>_xlfn.IFS(' Obs vs Exp by Industry'!$D83&gt;' Obs vs Exp by Industry'!$H83,"A",' Obs vs Exp by Industry'!$C83&gt;' Obs vs Exp by Industry'!$H83,"W",' Obs vs Exp by Industry'!$C83&lt;=' Obs vs Exp by Industry'!$H83," ")</f>
        <v>W</v>
      </c>
      <c r="L41" s="6" t="str">
        <f>_xlfn.IFS(' Obs vs Exp by Industry'!$D84&gt;' Obs vs Exp by Industry'!$H84,"A",' Obs vs Exp by Industry'!$C84&gt;' Obs vs Exp by Industry'!$H84,"W",' Obs vs Exp by Industry'!$C84&lt;=' Obs vs Exp by Industry'!$H84," ")</f>
        <v xml:space="preserve"> </v>
      </c>
      <c r="M41" s="6" t="str">
        <f>_xlfn.IFS(' Obs vs Exp by Industry'!$D85&gt;' Obs vs Exp by Industry'!$H85,"A",' Obs vs Exp by Industry'!$C85&gt;' Obs vs Exp by Industry'!$H85,"W",' Obs vs Exp by Industry'!$C85&lt;=' Obs vs Exp by Industry'!$H85," ")</f>
        <v xml:space="preserve"> </v>
      </c>
    </row>
    <row r="42" spans="1:13" ht="15" customHeight="1" x14ac:dyDescent="0.35">
      <c r="A42" s="5" t="s">
        <v>123</v>
      </c>
      <c r="B42" s="6" t="str">
        <f>_xlfn.IFS(' Obs vs Exp by Industry'!$D86&gt;' Obs vs Exp by Industry'!$H86,"A",' Obs vs Exp by Industry'!$C86&gt;' Obs vs Exp by Industry'!$H86,"W",' Obs vs Exp by Industry'!$C86&lt;=' Obs vs Exp by Industry'!$H86," ")</f>
        <v xml:space="preserve"> </v>
      </c>
      <c r="C42" s="6" t="str">
        <f>_xlfn.IFS(' Obs vs Exp by Industry'!$D87&gt;' Obs vs Exp by Industry'!$H87,"A",' Obs vs Exp by Industry'!$C87&gt;' Obs vs Exp by Industry'!$H87,"W",' Obs vs Exp by Industry'!$C87&lt;=' Obs vs Exp by Industry'!$H87," ")</f>
        <v xml:space="preserve"> </v>
      </c>
      <c r="D42" s="6" t="str">
        <f>_xlfn.IFS(' Obs vs Exp by Industry'!$D88&gt;' Obs vs Exp by Industry'!$H88,"A",' Obs vs Exp by Industry'!$C88&gt;' Obs vs Exp by Industry'!$H88,"W",' Obs vs Exp by Industry'!$C88&lt;=' Obs vs Exp by Industry'!$H88," ")</f>
        <v xml:space="preserve"> </v>
      </c>
      <c r="E42" s="6" t="str">
        <f>_xlfn.IFS(' Obs vs Exp by Industry'!$D89&gt;' Obs vs Exp by Industry'!$H89,"A",' Obs vs Exp by Industry'!$C89&gt;' Obs vs Exp by Industry'!$H89,"W",' Obs vs Exp by Industry'!$C89&lt;=' Obs vs Exp by Industry'!$H89," ")</f>
        <v xml:space="preserve"> </v>
      </c>
      <c r="F42" s="6" t="str">
        <f>_xlfn.IFS(' Obs vs Exp by Industry'!$D90&gt;' Obs vs Exp by Industry'!$H90,"A",' Obs vs Exp by Industry'!$C90&gt;' Obs vs Exp by Industry'!$H90,"W",' Obs vs Exp by Industry'!$C90&lt;=' Obs vs Exp by Industry'!$H90," ")</f>
        <v xml:space="preserve"> </v>
      </c>
      <c r="G42" s="6" t="str">
        <f>_xlfn.IFS(' Obs vs Exp by Industry'!$D91&gt;' Obs vs Exp by Industry'!$H91,"A",' Obs vs Exp by Industry'!$C91&gt;' Obs vs Exp by Industry'!$H91,"W",' Obs vs Exp by Industry'!$C91&lt;=' Obs vs Exp by Industry'!$H91," ")</f>
        <v>W</v>
      </c>
      <c r="H42" s="6" t="str">
        <f>_xlfn.IFS(' Obs vs Exp by Industry'!$D92&gt;' Obs vs Exp by Industry'!$H92,"A",' Obs vs Exp by Industry'!$C92&gt;' Obs vs Exp by Industry'!$H92,"W",' Obs vs Exp by Industry'!$C92&lt;=' Obs vs Exp by Industry'!$H92," ")</f>
        <v xml:space="preserve"> </v>
      </c>
      <c r="I42" s="6" t="str">
        <f>_xlfn.IFS(' Obs vs Exp by Industry'!$D93&gt;' Obs vs Exp by Industry'!$H93,"A",' Obs vs Exp by Industry'!$C93&gt;' Obs vs Exp by Industry'!$H93,"W",' Obs vs Exp by Industry'!$C93&lt;=' Obs vs Exp by Industry'!$H93," ")</f>
        <v xml:space="preserve"> </v>
      </c>
      <c r="J42" s="6" t="str">
        <f>_xlfn.IFS(' Obs vs Exp by Industry'!$D94&gt;' Obs vs Exp by Industry'!$H94,"A",' Obs vs Exp by Industry'!$C94&gt;' Obs vs Exp by Industry'!$H94,"W",' Obs vs Exp by Industry'!$C94&lt;=' Obs vs Exp by Industry'!$H94," ")</f>
        <v xml:space="preserve"> </v>
      </c>
      <c r="K42" s="6" t="str">
        <f>_xlfn.IFS(' Obs vs Exp by Industry'!$D95&gt;' Obs vs Exp by Industry'!$H95,"A",' Obs vs Exp by Industry'!$C95&gt;' Obs vs Exp by Industry'!$H95,"W",' Obs vs Exp by Industry'!$C95&lt;=' Obs vs Exp by Industry'!$H95," ")</f>
        <v xml:space="preserve"> </v>
      </c>
      <c r="L42" s="6" t="str">
        <f>_xlfn.IFS(' Obs vs Exp by Industry'!$D96&gt;' Obs vs Exp by Industry'!$H96,"A",' Obs vs Exp by Industry'!$C96&gt;' Obs vs Exp by Industry'!$H96,"W",' Obs vs Exp by Industry'!$C96&lt;=' Obs vs Exp by Industry'!$H96," ")</f>
        <v xml:space="preserve"> </v>
      </c>
      <c r="M42" s="6" t="str">
        <f>_xlfn.IFS(' Obs vs Exp by Industry'!$D97&gt;' Obs vs Exp by Industry'!$H97,"A",' Obs vs Exp by Industry'!$C97&gt;' Obs vs Exp by Industry'!$H97,"W",' Obs vs Exp by Industry'!$C97&lt;=' Obs vs Exp by Industry'!$H97," ")</f>
        <v xml:space="preserve"> </v>
      </c>
    </row>
    <row r="43" spans="1:13" ht="15" customHeight="1" x14ac:dyDescent="0.35">
      <c r="A43" s="5" t="s">
        <v>124</v>
      </c>
      <c r="B43" s="6" t="str">
        <f>_xlfn.IFS(' Obs vs Exp by Industry'!$D98&gt;' Obs vs Exp by Industry'!$H98,"A",' Obs vs Exp by Industry'!$C98&gt;' Obs vs Exp by Industry'!$H98,"W",' Obs vs Exp by Industry'!$C98&lt;=' Obs vs Exp by Industry'!$H98," ")</f>
        <v xml:space="preserve"> </v>
      </c>
      <c r="C43" s="6" t="str">
        <f>_xlfn.IFS(' Obs vs Exp by Industry'!$D99&gt;' Obs vs Exp by Industry'!$H99,"A",' Obs vs Exp by Industry'!$C99&gt;' Obs vs Exp by Industry'!$H99,"W",' Obs vs Exp by Industry'!$C99&lt;=' Obs vs Exp by Industry'!$H99," ")</f>
        <v xml:space="preserve"> </v>
      </c>
      <c r="D43" s="6" t="str">
        <f>_xlfn.IFS(' Obs vs Exp by Industry'!$D100&gt;' Obs vs Exp by Industry'!$H100,"A",' Obs vs Exp by Industry'!$C100&gt;' Obs vs Exp by Industry'!$H100,"W",' Obs vs Exp by Industry'!$C100&lt;=' Obs vs Exp by Industry'!$H100," ")</f>
        <v xml:space="preserve"> </v>
      </c>
      <c r="E43" s="6" t="str">
        <f>_xlfn.IFS(' Obs vs Exp by Industry'!$D101&gt;' Obs vs Exp by Industry'!$H101,"A",' Obs vs Exp by Industry'!$C101&gt;' Obs vs Exp by Industry'!$H101,"W",' Obs vs Exp by Industry'!$C101&lt;=' Obs vs Exp by Industry'!$H101," ")</f>
        <v xml:space="preserve"> </v>
      </c>
      <c r="F43" s="6" t="str">
        <f>_xlfn.IFS(' Obs vs Exp by Industry'!$D102&gt;' Obs vs Exp by Industry'!$H102,"A",' Obs vs Exp by Industry'!$C102&gt;' Obs vs Exp by Industry'!$H102,"W",' Obs vs Exp by Industry'!$C102&lt;=' Obs vs Exp by Industry'!$H102," ")</f>
        <v xml:space="preserve"> </v>
      </c>
      <c r="G43" s="6" t="str">
        <f>_xlfn.IFS(' Obs vs Exp by Industry'!$D103&gt;' Obs vs Exp by Industry'!$H103,"A",' Obs vs Exp by Industry'!$C103&gt;' Obs vs Exp by Industry'!$H103,"W",' Obs vs Exp by Industry'!$C103&lt;=' Obs vs Exp by Industry'!$H103," ")</f>
        <v xml:space="preserve"> </v>
      </c>
      <c r="H43" s="6" t="str">
        <f>_xlfn.IFS(' Obs vs Exp by Industry'!$D104&gt;' Obs vs Exp by Industry'!$H104,"A",' Obs vs Exp by Industry'!$C104&gt;' Obs vs Exp by Industry'!$H104,"W",' Obs vs Exp by Industry'!$C104&lt;=' Obs vs Exp by Industry'!$H104," ")</f>
        <v xml:space="preserve"> </v>
      </c>
      <c r="I43" s="6" t="str">
        <f>_xlfn.IFS(' Obs vs Exp by Industry'!$D105&gt;' Obs vs Exp by Industry'!$H105,"A",' Obs vs Exp by Industry'!$C105&gt;' Obs vs Exp by Industry'!$H105,"W",' Obs vs Exp by Industry'!$C105&lt;=' Obs vs Exp by Industry'!$H105," ")</f>
        <v xml:space="preserve"> </v>
      </c>
      <c r="J43" s="6" t="str">
        <f>_xlfn.IFS(' Obs vs Exp by Industry'!$D106&gt;' Obs vs Exp by Industry'!$H106,"A",' Obs vs Exp by Industry'!$C106&gt;' Obs vs Exp by Industry'!$H106,"W",' Obs vs Exp by Industry'!$C106&lt;=' Obs vs Exp by Industry'!$H106," ")</f>
        <v xml:space="preserve"> </v>
      </c>
      <c r="K43" s="6" t="str">
        <f>_xlfn.IFS(' Obs vs Exp by Industry'!$D107&gt;' Obs vs Exp by Industry'!$H107,"A",' Obs vs Exp by Industry'!$C107&gt;' Obs vs Exp by Industry'!$H107,"W",' Obs vs Exp by Industry'!$C107&lt;=' Obs vs Exp by Industry'!$H107," ")</f>
        <v>W</v>
      </c>
      <c r="L43" s="6" t="str">
        <f>_xlfn.IFS(' Obs vs Exp by Industry'!$D108&gt;' Obs vs Exp by Industry'!$H108,"A",' Obs vs Exp by Industry'!$C108&gt;' Obs vs Exp by Industry'!$H108,"W",' Obs vs Exp by Industry'!$C108&lt;=' Obs vs Exp by Industry'!$H108," ")</f>
        <v xml:space="preserve"> </v>
      </c>
      <c r="M43" s="6" t="str">
        <f>_xlfn.IFS(' Obs vs Exp by Industry'!$D109&gt;' Obs vs Exp by Industry'!$H109,"A",' Obs vs Exp by Industry'!$C109&gt;' Obs vs Exp by Industry'!$H109,"W",' Obs vs Exp by Industry'!$C109&lt;=' Obs vs Exp by Industry'!$H109," ")</f>
        <v xml:space="preserve"> </v>
      </c>
    </row>
    <row r="44" spans="1:13" ht="15" customHeight="1" x14ac:dyDescent="0.35">
      <c r="A44" s="5" t="s">
        <v>125</v>
      </c>
      <c r="B44" s="6" t="str">
        <f>_xlfn.IFS(' Obs vs Exp by Industry'!$D110&gt;' Obs vs Exp by Industry'!$H110,"A",' Obs vs Exp by Industry'!$C110&gt;' Obs vs Exp by Industry'!$H110,"W",' Obs vs Exp by Industry'!$C110&lt;=' Obs vs Exp by Industry'!$H110," ")</f>
        <v xml:space="preserve"> </v>
      </c>
      <c r="C44" s="6" t="str">
        <f>_xlfn.IFS(' Obs vs Exp by Industry'!$D111&gt;' Obs vs Exp by Industry'!$H111,"A",' Obs vs Exp by Industry'!$C111&gt;' Obs vs Exp by Industry'!$H111,"W",' Obs vs Exp by Industry'!$C111&lt;=' Obs vs Exp by Industry'!$H111," ")</f>
        <v xml:space="preserve"> </v>
      </c>
      <c r="D44" s="6" t="str">
        <f>_xlfn.IFS(' Obs vs Exp by Industry'!$D112&gt;' Obs vs Exp by Industry'!$H112,"A",' Obs vs Exp by Industry'!$C112&gt;' Obs vs Exp by Industry'!$H112,"W",' Obs vs Exp by Industry'!$C112&lt;=' Obs vs Exp by Industry'!$H112," ")</f>
        <v xml:space="preserve"> </v>
      </c>
      <c r="E44" s="6" t="str">
        <f>_xlfn.IFS(' Obs vs Exp by Industry'!$D113&gt;' Obs vs Exp by Industry'!$H113,"A",' Obs vs Exp by Industry'!$C113&gt;' Obs vs Exp by Industry'!$H113,"W",' Obs vs Exp by Industry'!$C113&lt;=' Obs vs Exp by Industry'!$H113," ")</f>
        <v xml:space="preserve"> </v>
      </c>
      <c r="F44" s="6" t="str">
        <f>_xlfn.IFS(' Obs vs Exp by Industry'!$D114&gt;' Obs vs Exp by Industry'!$H114,"A",' Obs vs Exp by Industry'!$C114&gt;' Obs vs Exp by Industry'!$H114,"W",' Obs vs Exp by Industry'!$C114&lt;=' Obs vs Exp by Industry'!$H114," ")</f>
        <v xml:space="preserve"> </v>
      </c>
      <c r="G44" s="6" t="str">
        <f>_xlfn.IFS(' Obs vs Exp by Industry'!$D115&gt;' Obs vs Exp by Industry'!$H115,"A",' Obs vs Exp by Industry'!$C115&gt;' Obs vs Exp by Industry'!$H115,"W",' Obs vs Exp by Industry'!$C115&lt;=' Obs vs Exp by Industry'!$H115," ")</f>
        <v xml:space="preserve"> </v>
      </c>
      <c r="H44" s="6" t="str">
        <f>_xlfn.IFS(' Obs vs Exp by Industry'!$D116&gt;' Obs vs Exp by Industry'!$H116,"A",' Obs vs Exp by Industry'!$C116&gt;' Obs vs Exp by Industry'!$H116,"W",' Obs vs Exp by Industry'!$C116&lt;=' Obs vs Exp by Industry'!$H116," ")</f>
        <v>W</v>
      </c>
      <c r="I44" s="6" t="str">
        <f>_xlfn.IFS(' Obs vs Exp by Industry'!$D117&gt;' Obs vs Exp by Industry'!$H117,"A",' Obs vs Exp by Industry'!$C117&gt;' Obs vs Exp by Industry'!$H117,"W",' Obs vs Exp by Industry'!$C117&lt;=' Obs vs Exp by Industry'!$H117," ")</f>
        <v xml:space="preserve"> </v>
      </c>
      <c r="J44" s="6" t="str">
        <f>_xlfn.IFS(' Obs vs Exp by Industry'!$D118&gt;' Obs vs Exp by Industry'!$H118,"A",' Obs vs Exp by Industry'!$C118&gt;' Obs vs Exp by Industry'!$H118,"W",' Obs vs Exp by Industry'!$C118&lt;=' Obs vs Exp by Industry'!$H118," ")</f>
        <v xml:space="preserve"> </v>
      </c>
      <c r="K44" s="6" t="str">
        <f>_xlfn.IFS(' Obs vs Exp by Industry'!$D119&gt;' Obs vs Exp by Industry'!$H119,"A",' Obs vs Exp by Industry'!$C119&gt;' Obs vs Exp by Industry'!$H119,"W",' Obs vs Exp by Industry'!$C119&lt;=' Obs vs Exp by Industry'!$H119," ")</f>
        <v>W</v>
      </c>
      <c r="L44" s="6" t="str">
        <f>_xlfn.IFS(' Obs vs Exp by Industry'!$D120&gt;' Obs vs Exp by Industry'!$H120,"A",' Obs vs Exp by Industry'!$C120&gt;' Obs vs Exp by Industry'!$H120,"W",' Obs vs Exp by Industry'!$C120&lt;=' Obs vs Exp by Industry'!$H120," ")</f>
        <v>W</v>
      </c>
      <c r="M44" s="6" t="str">
        <f>_xlfn.IFS(' Obs vs Exp by Industry'!$D121&gt;' Obs vs Exp by Industry'!$H121,"A",' Obs vs Exp by Industry'!$C121&gt;' Obs vs Exp by Industry'!$H121,"W",' Obs vs Exp by Industry'!$C121&lt;=' Obs vs Exp by Industry'!$H121," ")</f>
        <v xml:space="preserve"> </v>
      </c>
    </row>
    <row r="45" spans="1:13" ht="15" customHeight="1" x14ac:dyDescent="0.35">
      <c r="A45" s="5" t="s">
        <v>126</v>
      </c>
      <c r="B45" s="6" t="str">
        <f>_xlfn.IFS(' Obs vs Exp by Industry'!$D122&gt;' Obs vs Exp by Industry'!$H122,"A",' Obs vs Exp by Industry'!$C122&gt;' Obs vs Exp by Industry'!$H122,"W",' Obs vs Exp by Industry'!$C122&lt;=' Obs vs Exp by Industry'!$H122," ")</f>
        <v xml:space="preserve"> </v>
      </c>
      <c r="C45" s="6" t="str">
        <f>_xlfn.IFS(' Obs vs Exp by Industry'!$D123&gt;' Obs vs Exp by Industry'!$H123,"A",' Obs vs Exp by Industry'!$C123&gt;' Obs vs Exp by Industry'!$H123,"W",' Obs vs Exp by Industry'!$C123&lt;=' Obs vs Exp by Industry'!$H123," ")</f>
        <v xml:space="preserve"> </v>
      </c>
      <c r="D45" s="6" t="str">
        <f>_xlfn.IFS(' Obs vs Exp by Industry'!$D124&gt;' Obs vs Exp by Industry'!$H124,"A",' Obs vs Exp by Industry'!$C124&gt;' Obs vs Exp by Industry'!$H124,"W",' Obs vs Exp by Industry'!$C124&lt;=' Obs vs Exp by Industry'!$H124," ")</f>
        <v xml:space="preserve"> </v>
      </c>
      <c r="E45" s="6" t="str">
        <f>_xlfn.IFS(' Obs vs Exp by Industry'!$D125&gt;' Obs vs Exp by Industry'!$H125,"A",' Obs vs Exp by Industry'!$C125&gt;' Obs vs Exp by Industry'!$H125,"W",' Obs vs Exp by Industry'!$C125&lt;=' Obs vs Exp by Industry'!$H125," ")</f>
        <v xml:space="preserve"> </v>
      </c>
      <c r="F45" s="6" t="str">
        <f>_xlfn.IFS(' Obs vs Exp by Industry'!$D126&gt;' Obs vs Exp by Industry'!$H126,"A",' Obs vs Exp by Industry'!$C126&gt;' Obs vs Exp by Industry'!$H126,"W",' Obs vs Exp by Industry'!$C126&lt;=' Obs vs Exp by Industry'!$H126," ")</f>
        <v xml:space="preserve"> </v>
      </c>
      <c r="G45" s="6" t="str">
        <f>_xlfn.IFS(' Obs vs Exp by Industry'!$D127&gt;' Obs vs Exp by Industry'!$H127,"A",' Obs vs Exp by Industry'!$C127&gt;' Obs vs Exp by Industry'!$H127,"W",' Obs vs Exp by Industry'!$C127&lt;=' Obs vs Exp by Industry'!$H127," ")</f>
        <v xml:space="preserve"> </v>
      </c>
      <c r="H45" s="6" t="str">
        <f>_xlfn.IFS(' Obs vs Exp by Industry'!$D128&gt;' Obs vs Exp by Industry'!$H128,"A",' Obs vs Exp by Industry'!$C128&gt;' Obs vs Exp by Industry'!$H128,"W",' Obs vs Exp by Industry'!$C128&lt;=' Obs vs Exp by Industry'!$H128," ")</f>
        <v>W</v>
      </c>
      <c r="I45" s="6" t="str">
        <f>_xlfn.IFS(' Obs vs Exp by Industry'!$D129&gt;' Obs vs Exp by Industry'!$H129,"A",' Obs vs Exp by Industry'!$C129&gt;' Obs vs Exp by Industry'!$H129,"W",' Obs vs Exp by Industry'!$C129&lt;=' Obs vs Exp by Industry'!$H129," ")</f>
        <v>W</v>
      </c>
      <c r="J45" s="6" t="str">
        <f>_xlfn.IFS(' Obs vs Exp by Industry'!$D130&gt;' Obs vs Exp by Industry'!$H130,"A",' Obs vs Exp by Industry'!$C130&gt;' Obs vs Exp by Industry'!$H130,"W",' Obs vs Exp by Industry'!$C130&lt;=' Obs vs Exp by Industry'!$H130," ")</f>
        <v>W</v>
      </c>
      <c r="K45" s="6" t="str">
        <f>_xlfn.IFS(' Obs vs Exp by Industry'!$D131&gt;' Obs vs Exp by Industry'!$H131,"A",' Obs vs Exp by Industry'!$C131&gt;' Obs vs Exp by Industry'!$H131,"W",' Obs vs Exp by Industry'!$C131&lt;=' Obs vs Exp by Industry'!$H131," ")</f>
        <v>A</v>
      </c>
      <c r="L45" s="6" t="str">
        <f>_xlfn.IFS(' Obs vs Exp by Industry'!$D132&gt;' Obs vs Exp by Industry'!$H132,"A",' Obs vs Exp by Industry'!$C132&gt;' Obs vs Exp by Industry'!$H132,"W",' Obs vs Exp by Industry'!$C132&lt;=' Obs vs Exp by Industry'!$H132," ")</f>
        <v>A</v>
      </c>
      <c r="M45" s="6" t="str">
        <f>_xlfn.IFS(' Obs vs Exp by Industry'!$D133&gt;' Obs vs Exp by Industry'!$H133,"A",' Obs vs Exp by Industry'!$C133&gt;' Obs vs Exp by Industry'!$H133,"W",' Obs vs Exp by Industry'!$C133&lt;=' Obs vs Exp by Industry'!$H133," ")</f>
        <v xml:space="preserve"> </v>
      </c>
    </row>
    <row r="46" spans="1:13" ht="15" customHeight="1" x14ac:dyDescent="0.35">
      <c r="A46" s="5" t="s">
        <v>127</v>
      </c>
      <c r="B46" s="6" t="str">
        <f>_xlfn.IFS(' Obs vs Exp by Industry'!$D134&gt;' Obs vs Exp by Industry'!$H134,"A",' Obs vs Exp by Industry'!$C134&gt;' Obs vs Exp by Industry'!$H134,"W",' Obs vs Exp by Industry'!$C134&lt;=' Obs vs Exp by Industry'!$H134," ")</f>
        <v>W</v>
      </c>
      <c r="C46" s="6" t="str">
        <f>_xlfn.IFS(' Obs vs Exp by Industry'!$D135&gt;' Obs vs Exp by Industry'!$H135,"A",' Obs vs Exp by Industry'!$C135&gt;' Obs vs Exp by Industry'!$H135,"W",' Obs vs Exp by Industry'!$C135&lt;=' Obs vs Exp by Industry'!$H135," ")</f>
        <v xml:space="preserve"> </v>
      </c>
      <c r="D46" s="6" t="str">
        <f>_xlfn.IFS(' Obs vs Exp by Industry'!$D136&gt;' Obs vs Exp by Industry'!$H136,"A",' Obs vs Exp by Industry'!$C136&gt;' Obs vs Exp by Industry'!$H136,"W",' Obs vs Exp by Industry'!$C136&lt;=' Obs vs Exp by Industry'!$H136," ")</f>
        <v xml:space="preserve"> </v>
      </c>
      <c r="E46" s="6" t="str">
        <f>_xlfn.IFS(' Obs vs Exp by Industry'!$D137&gt;' Obs vs Exp by Industry'!$H137,"A",' Obs vs Exp by Industry'!$C137&gt;' Obs vs Exp by Industry'!$H137,"W",' Obs vs Exp by Industry'!$C137&lt;=' Obs vs Exp by Industry'!$H137," ")</f>
        <v xml:space="preserve"> </v>
      </c>
      <c r="F46" s="6" t="str">
        <f>_xlfn.IFS(' Obs vs Exp by Industry'!$D138&gt;' Obs vs Exp by Industry'!$H138,"A",' Obs vs Exp by Industry'!$C138&gt;' Obs vs Exp by Industry'!$H138,"W",' Obs vs Exp by Industry'!$C138&lt;=' Obs vs Exp by Industry'!$H138," ")</f>
        <v xml:space="preserve"> </v>
      </c>
      <c r="G46" s="6" t="str">
        <f>_xlfn.IFS(' Obs vs Exp by Industry'!$D139&gt;' Obs vs Exp by Industry'!$H139,"A",' Obs vs Exp by Industry'!$C139&gt;' Obs vs Exp by Industry'!$H139,"W",' Obs vs Exp by Industry'!$C139&lt;=' Obs vs Exp by Industry'!$H139," ")</f>
        <v xml:space="preserve"> </v>
      </c>
      <c r="H46" s="6" t="str">
        <f>_xlfn.IFS(' Obs vs Exp by Industry'!$D140&gt;' Obs vs Exp by Industry'!$H140,"A",' Obs vs Exp by Industry'!$C140&gt;' Obs vs Exp by Industry'!$H140,"W",' Obs vs Exp by Industry'!$C140&lt;=' Obs vs Exp by Industry'!$H140," ")</f>
        <v xml:space="preserve"> </v>
      </c>
      <c r="I46" s="6" t="str">
        <f>_xlfn.IFS(' Obs vs Exp by Industry'!$D141&gt;' Obs vs Exp by Industry'!$H141,"A",' Obs vs Exp by Industry'!$C141&gt;' Obs vs Exp by Industry'!$H141,"W",' Obs vs Exp by Industry'!$C141&lt;=' Obs vs Exp by Industry'!$H141," ")</f>
        <v>W</v>
      </c>
      <c r="J46" s="6" t="str">
        <f>_xlfn.IFS(' Obs vs Exp by Industry'!$D142&gt;' Obs vs Exp by Industry'!$H142,"A",' Obs vs Exp by Industry'!$C142&gt;' Obs vs Exp by Industry'!$H142,"W",' Obs vs Exp by Industry'!$C142&lt;=' Obs vs Exp by Industry'!$H142," ")</f>
        <v>W</v>
      </c>
      <c r="K46" s="6" t="str">
        <f>_xlfn.IFS(' Obs vs Exp by Industry'!$D143&gt;' Obs vs Exp by Industry'!$H143,"A",' Obs vs Exp by Industry'!$C143&gt;' Obs vs Exp by Industry'!$H143,"W",' Obs vs Exp by Industry'!$C143&lt;=' Obs vs Exp by Industry'!$H143," ")</f>
        <v>W</v>
      </c>
      <c r="L46" s="6" t="str">
        <f>_xlfn.IFS(' Obs vs Exp by Industry'!$D144&gt;' Obs vs Exp by Industry'!$H144,"A",' Obs vs Exp by Industry'!$C144&gt;' Obs vs Exp by Industry'!$H144,"W",' Obs vs Exp by Industry'!$C144&lt;=' Obs vs Exp by Industry'!$H144," ")</f>
        <v xml:space="preserve"> </v>
      </c>
      <c r="M46" s="6" t="str">
        <f>_xlfn.IFS(' Obs vs Exp by Industry'!$D145&gt;' Obs vs Exp by Industry'!$H145,"A",' Obs vs Exp by Industry'!$C145&gt;' Obs vs Exp by Industry'!$H145,"W",' Obs vs Exp by Industry'!$C145&lt;=' Obs vs Exp by Industry'!$H145," ")</f>
        <v xml:space="preserve"> </v>
      </c>
    </row>
    <row r="47" spans="1:13" ht="15" customHeight="1" x14ac:dyDescent="0.35">
      <c r="A47" s="5" t="s">
        <v>128</v>
      </c>
      <c r="B47" s="6" t="str">
        <f>_xlfn.IFS(' Obs vs Exp by Industry'!$D146&gt;' Obs vs Exp by Industry'!$H146,"A",' Obs vs Exp by Industry'!$C146&gt;' Obs vs Exp by Industry'!$H146,"W",' Obs vs Exp by Industry'!$C146&lt;=' Obs vs Exp by Industry'!$H146," ")</f>
        <v>W</v>
      </c>
      <c r="C47" s="6" t="str">
        <f>_xlfn.IFS(' Obs vs Exp by Industry'!$D147&gt;' Obs vs Exp by Industry'!$H147,"A",' Obs vs Exp by Industry'!$C147&gt;' Obs vs Exp by Industry'!$H147,"W",' Obs vs Exp by Industry'!$C147&lt;=' Obs vs Exp by Industry'!$H147," ")</f>
        <v>W</v>
      </c>
      <c r="D47" s="6" t="str">
        <f>_xlfn.IFS(' Obs vs Exp by Industry'!$D148&gt;' Obs vs Exp by Industry'!$H148,"A",' Obs vs Exp by Industry'!$C148&gt;' Obs vs Exp by Industry'!$H148,"W",' Obs vs Exp by Industry'!$C148&lt;=' Obs vs Exp by Industry'!$H148," ")</f>
        <v>W</v>
      </c>
      <c r="E47" s="6" t="str">
        <f>_xlfn.IFS(' Obs vs Exp by Industry'!$D149&gt;' Obs vs Exp by Industry'!$H149,"A",' Obs vs Exp by Industry'!$C149&gt;' Obs vs Exp by Industry'!$H149,"W",' Obs vs Exp by Industry'!$C149&lt;=' Obs vs Exp by Industry'!$H149," ")</f>
        <v xml:space="preserve"> </v>
      </c>
      <c r="F47" s="6" t="str">
        <f>_xlfn.IFS(' Obs vs Exp by Industry'!$D150&gt;' Obs vs Exp by Industry'!$H150,"A",' Obs vs Exp by Industry'!$C150&gt;' Obs vs Exp by Industry'!$H150,"W",' Obs vs Exp by Industry'!$C150&lt;=' Obs vs Exp by Industry'!$H150," ")</f>
        <v xml:space="preserve"> </v>
      </c>
      <c r="G47" s="6" t="str">
        <f>_xlfn.IFS(' Obs vs Exp by Industry'!$D151&gt;' Obs vs Exp by Industry'!$H151,"A",' Obs vs Exp by Industry'!$C151&gt;' Obs vs Exp by Industry'!$H151,"W",' Obs vs Exp by Industry'!$C151&lt;=' Obs vs Exp by Industry'!$H151," ")</f>
        <v xml:space="preserve"> </v>
      </c>
      <c r="H47" s="6" t="str">
        <f>_xlfn.IFS(' Obs vs Exp by Industry'!$D152&gt;' Obs vs Exp by Industry'!$H152,"A",' Obs vs Exp by Industry'!$C152&gt;' Obs vs Exp by Industry'!$H152,"W",' Obs vs Exp by Industry'!$C152&lt;=' Obs vs Exp by Industry'!$H152," ")</f>
        <v xml:space="preserve"> </v>
      </c>
      <c r="I47" s="6" t="str">
        <f>_xlfn.IFS(' Obs vs Exp by Industry'!$D153&gt;' Obs vs Exp by Industry'!$H153,"A",' Obs vs Exp by Industry'!$C153&gt;' Obs vs Exp by Industry'!$H153,"W",' Obs vs Exp by Industry'!$C153&lt;=' Obs vs Exp by Industry'!$H153," ")</f>
        <v xml:space="preserve"> </v>
      </c>
      <c r="J47" s="6" t="str">
        <f>_xlfn.IFS(' Obs vs Exp by Industry'!$D154&gt;' Obs vs Exp by Industry'!$H154,"A",' Obs vs Exp by Industry'!$C154&gt;' Obs vs Exp by Industry'!$H154,"W",' Obs vs Exp by Industry'!$C154&lt;=' Obs vs Exp by Industry'!$H154," ")</f>
        <v xml:space="preserve"> </v>
      </c>
      <c r="K47" s="6" t="str">
        <f>_xlfn.IFS(' Obs vs Exp by Industry'!$D155&gt;' Obs vs Exp by Industry'!$H155,"A",' Obs vs Exp by Industry'!$C155&gt;' Obs vs Exp by Industry'!$H155,"W",' Obs vs Exp by Industry'!$C155&lt;=' Obs vs Exp by Industry'!$H155," ")</f>
        <v xml:space="preserve"> </v>
      </c>
      <c r="L47" s="6" t="str">
        <f>_xlfn.IFS(' Obs vs Exp by Industry'!$D156&gt;' Obs vs Exp by Industry'!$H156,"A",' Obs vs Exp by Industry'!$C156&gt;' Obs vs Exp by Industry'!$H156,"W",' Obs vs Exp by Industry'!$C156&lt;=' Obs vs Exp by Industry'!$H156," ")</f>
        <v xml:space="preserve"> </v>
      </c>
      <c r="M47" s="6" t="str">
        <f>_xlfn.IFS(' Obs vs Exp by Industry'!$D157&gt;' Obs vs Exp by Industry'!$H157,"A",' Obs vs Exp by Industry'!$C157&gt;' Obs vs Exp by Industry'!$H157,"W",' Obs vs Exp by Industry'!$C157&lt;=' Obs vs Exp by Industry'!$H157," ")</f>
        <v xml:space="preserve"> </v>
      </c>
    </row>
  </sheetData>
  <mergeCells count="6">
    <mergeCell ref="A34:M34"/>
    <mergeCell ref="B1:M1"/>
    <mergeCell ref="A4:M4"/>
    <mergeCell ref="A7:M7"/>
    <mergeCell ref="A12:M12"/>
    <mergeCell ref="A23:M23"/>
  </mergeCells>
  <conditionalFormatting sqref="B3:C3">
    <cfRule type="cellIs" dxfId="1112" priority="1071" operator="equal">
      <formula>" "</formula>
    </cfRule>
    <cfRule type="cellIs" dxfId="1111" priority="1072" operator="equal">
      <formula>"W"</formula>
    </cfRule>
    <cfRule type="cellIs" dxfId="1110" priority="1073" operator="equal">
      <formula>"A"</formula>
    </cfRule>
  </conditionalFormatting>
  <conditionalFormatting sqref="O6">
    <cfRule type="cellIs" dxfId="1109" priority="1062" operator="equal">
      <formula>" "</formula>
    </cfRule>
    <cfRule type="cellIs" dxfId="1108" priority="1063" operator="equal">
      <formula>"W"</formula>
    </cfRule>
    <cfRule type="cellIs" dxfId="1107" priority="1064" operator="equal">
      <formula>"A"</formula>
    </cfRule>
  </conditionalFormatting>
  <conditionalFormatting sqref="D3">
    <cfRule type="cellIs" dxfId="1106" priority="1068" operator="equal">
      <formula>" "</formula>
    </cfRule>
    <cfRule type="cellIs" dxfId="1105" priority="1069" operator="equal">
      <formula>"W"</formula>
    </cfRule>
    <cfRule type="cellIs" dxfId="1104" priority="1070" operator="equal">
      <formula>"A"</formula>
    </cfRule>
  </conditionalFormatting>
  <conditionalFormatting sqref="O8">
    <cfRule type="cellIs" dxfId="1103" priority="1065" operator="equal">
      <formula>" "</formula>
    </cfRule>
    <cfRule type="cellIs" dxfId="1102" priority="1066" operator="equal">
      <formula>"W"</formula>
    </cfRule>
    <cfRule type="cellIs" dxfId="1101" priority="1067" operator="equal">
      <formula>"A"</formula>
    </cfRule>
  </conditionalFormatting>
  <conditionalFormatting sqref="O10">
    <cfRule type="cellIs" dxfId="1100" priority="1059" operator="equal">
      <formula>" "</formula>
    </cfRule>
    <cfRule type="cellIs" dxfId="1099" priority="1060" operator="equal">
      <formula>"W"</formula>
    </cfRule>
    <cfRule type="cellIs" dxfId="1098" priority="1061" operator="equal">
      <formula>"A"</formula>
    </cfRule>
  </conditionalFormatting>
  <conditionalFormatting sqref="B5">
    <cfRule type="cellIs" dxfId="1097" priority="1056" operator="equal">
      <formula>" "</formula>
    </cfRule>
    <cfRule type="cellIs" dxfId="1096" priority="1057" operator="equal">
      <formula>"W"</formula>
    </cfRule>
    <cfRule type="cellIs" dxfId="1095" priority="1058" operator="equal">
      <formula>"A"</formula>
    </cfRule>
  </conditionalFormatting>
  <conditionalFormatting sqref="B6">
    <cfRule type="cellIs" dxfId="1094" priority="1053" operator="equal">
      <formula>" "</formula>
    </cfRule>
    <cfRule type="cellIs" dxfId="1093" priority="1054" operator="equal">
      <formula>"W"</formula>
    </cfRule>
    <cfRule type="cellIs" dxfId="1092" priority="1055" operator="equal">
      <formula>"A"</formula>
    </cfRule>
  </conditionalFormatting>
  <conditionalFormatting sqref="C5:D5">
    <cfRule type="cellIs" dxfId="1091" priority="1050" operator="equal">
      <formula>" "</formula>
    </cfRule>
    <cfRule type="cellIs" dxfId="1090" priority="1051" operator="equal">
      <formula>"W"</formula>
    </cfRule>
    <cfRule type="cellIs" dxfId="1089" priority="1052" operator="equal">
      <formula>"A"</formula>
    </cfRule>
  </conditionalFormatting>
  <conditionalFormatting sqref="C6:D6">
    <cfRule type="cellIs" dxfId="1088" priority="1047" operator="equal">
      <formula>" "</formula>
    </cfRule>
    <cfRule type="cellIs" dxfId="1087" priority="1048" operator="equal">
      <formula>"W"</formula>
    </cfRule>
    <cfRule type="cellIs" dxfId="1086" priority="1049" operator="equal">
      <formula>"A"</formula>
    </cfRule>
  </conditionalFormatting>
  <conditionalFormatting sqref="E3">
    <cfRule type="cellIs" dxfId="1085" priority="1044" operator="equal">
      <formula>" "</formula>
    </cfRule>
    <cfRule type="cellIs" dxfId="1084" priority="1045" operator="equal">
      <formula>"W"</formula>
    </cfRule>
    <cfRule type="cellIs" dxfId="1083" priority="1046" operator="equal">
      <formula>"A"</formula>
    </cfRule>
  </conditionalFormatting>
  <conditionalFormatting sqref="E5">
    <cfRule type="cellIs" dxfId="1082" priority="1041" operator="equal">
      <formula>" "</formula>
    </cfRule>
    <cfRule type="cellIs" dxfId="1081" priority="1042" operator="equal">
      <formula>"W"</formula>
    </cfRule>
    <cfRule type="cellIs" dxfId="1080" priority="1043" operator="equal">
      <formula>"A"</formula>
    </cfRule>
  </conditionalFormatting>
  <conditionalFormatting sqref="E6">
    <cfRule type="cellIs" dxfId="1079" priority="1038" operator="equal">
      <formula>" "</formula>
    </cfRule>
    <cfRule type="cellIs" dxfId="1078" priority="1039" operator="equal">
      <formula>"W"</formula>
    </cfRule>
    <cfRule type="cellIs" dxfId="1077" priority="1040" operator="equal">
      <formula>"A"</formula>
    </cfRule>
  </conditionalFormatting>
  <conditionalFormatting sqref="B8:E11">
    <cfRule type="cellIs" dxfId="1076" priority="1033" operator="equal">
      <formula>" "</formula>
    </cfRule>
    <cfRule type="cellIs" dxfId="1075" priority="1034" operator="equal">
      <formula>"W"</formula>
    </cfRule>
    <cfRule type="cellIs" dxfId="1074" priority="1035" operator="equal">
      <formula>"A"</formula>
    </cfRule>
  </conditionalFormatting>
  <conditionalFormatting sqref="B13:E14">
    <cfRule type="cellIs" dxfId="1073" priority="1030" operator="equal">
      <formula>" "</formula>
    </cfRule>
    <cfRule type="cellIs" dxfId="1072" priority="1031" operator="equal">
      <formula>"W"</formula>
    </cfRule>
    <cfRule type="cellIs" dxfId="1071" priority="1032" operator="equal">
      <formula>"A"</formula>
    </cfRule>
  </conditionalFormatting>
  <conditionalFormatting sqref="B15:E15">
    <cfRule type="cellIs" dxfId="1070" priority="1025" operator="equal">
      <formula>" "</formula>
    </cfRule>
    <cfRule type="cellIs" dxfId="1069" priority="1026" operator="equal">
      <formula>"W"</formula>
    </cfRule>
    <cfRule type="cellIs" dxfId="1068" priority="1027" operator="equal">
      <formula>"A"</formula>
    </cfRule>
  </conditionalFormatting>
  <conditionalFormatting sqref="B16:E16">
    <cfRule type="cellIs" dxfId="1067" priority="1020" operator="equal">
      <formula>" "</formula>
    </cfRule>
    <cfRule type="cellIs" dxfId="1066" priority="1021" operator="equal">
      <formula>"W"</formula>
    </cfRule>
    <cfRule type="cellIs" dxfId="1065" priority="1022" operator="equal">
      <formula>"A"</formula>
    </cfRule>
  </conditionalFormatting>
  <conditionalFormatting sqref="B17:E17">
    <cfRule type="cellIs" dxfId="1064" priority="1015" operator="equal">
      <formula>" "</formula>
    </cfRule>
    <cfRule type="cellIs" dxfId="1063" priority="1016" operator="equal">
      <formula>"W"</formula>
    </cfRule>
    <cfRule type="cellIs" dxfId="1062" priority="1017" operator="equal">
      <formula>"A"</formula>
    </cfRule>
  </conditionalFormatting>
  <conditionalFormatting sqref="B18:E18">
    <cfRule type="cellIs" dxfId="1061" priority="1010" operator="equal">
      <formula>" "</formula>
    </cfRule>
    <cfRule type="cellIs" dxfId="1060" priority="1011" operator="equal">
      <formula>"W"</formula>
    </cfRule>
    <cfRule type="cellIs" dxfId="1059" priority="1012" operator="equal">
      <formula>"A"</formula>
    </cfRule>
  </conditionalFormatting>
  <conditionalFormatting sqref="B19:E19">
    <cfRule type="cellIs" dxfId="1058" priority="1005" operator="equal">
      <formula>" "</formula>
    </cfRule>
    <cfRule type="cellIs" dxfId="1057" priority="1006" operator="equal">
      <formula>"W"</formula>
    </cfRule>
    <cfRule type="cellIs" dxfId="1056" priority="1007" operator="equal">
      <formula>"A"</formula>
    </cfRule>
  </conditionalFormatting>
  <conditionalFormatting sqref="B20:E20">
    <cfRule type="cellIs" dxfId="1055" priority="1000" operator="equal">
      <formula>" "</formula>
    </cfRule>
    <cfRule type="cellIs" dxfId="1054" priority="1001" operator="equal">
      <formula>"W"</formula>
    </cfRule>
    <cfRule type="cellIs" dxfId="1053" priority="1002" operator="equal">
      <formula>"A"</formula>
    </cfRule>
  </conditionalFormatting>
  <conditionalFormatting sqref="B21:E21">
    <cfRule type="cellIs" dxfId="1052" priority="995" operator="equal">
      <formula>" "</formula>
    </cfRule>
    <cfRule type="cellIs" dxfId="1051" priority="996" operator="equal">
      <formula>"W"</formula>
    </cfRule>
    <cfRule type="cellIs" dxfId="1050" priority="997" operator="equal">
      <formula>"A"</formula>
    </cfRule>
  </conditionalFormatting>
  <conditionalFormatting sqref="B22:E22">
    <cfRule type="cellIs" dxfId="1049" priority="990" operator="equal">
      <formula>" "</formula>
    </cfRule>
    <cfRule type="cellIs" dxfId="1048" priority="991" operator="equal">
      <formula>"W"</formula>
    </cfRule>
    <cfRule type="cellIs" dxfId="1047" priority="992" operator="equal">
      <formula>"A"</formula>
    </cfRule>
  </conditionalFormatting>
  <conditionalFormatting sqref="B24:E24">
    <cfRule type="cellIs" dxfId="1046" priority="975" operator="equal">
      <formula>" "</formula>
    </cfRule>
    <cfRule type="cellIs" dxfId="1045" priority="976" operator="equal">
      <formula>"W"</formula>
    </cfRule>
    <cfRule type="cellIs" dxfId="1044" priority="977" operator="equal">
      <formula>"A"</formula>
    </cfRule>
  </conditionalFormatting>
  <conditionalFormatting sqref="B25:E25">
    <cfRule type="cellIs" dxfId="1043" priority="970" operator="equal">
      <formula>" "</formula>
    </cfRule>
    <cfRule type="cellIs" dxfId="1042" priority="971" operator="equal">
      <formula>"W"</formula>
    </cfRule>
    <cfRule type="cellIs" dxfId="1041" priority="972" operator="equal">
      <formula>"A"</formula>
    </cfRule>
  </conditionalFormatting>
  <conditionalFormatting sqref="B26:E26">
    <cfRule type="cellIs" dxfId="1040" priority="965" operator="equal">
      <formula>" "</formula>
    </cfRule>
    <cfRule type="cellIs" dxfId="1039" priority="966" operator="equal">
      <formula>"W"</formula>
    </cfRule>
    <cfRule type="cellIs" dxfId="1038" priority="967" operator="equal">
      <formula>"A"</formula>
    </cfRule>
  </conditionalFormatting>
  <conditionalFormatting sqref="B27:E27">
    <cfRule type="cellIs" dxfId="1037" priority="960" operator="equal">
      <formula>" "</formula>
    </cfRule>
    <cfRule type="cellIs" dxfId="1036" priority="961" operator="equal">
      <formula>"W"</formula>
    </cfRule>
    <cfRule type="cellIs" dxfId="1035" priority="962" operator="equal">
      <formula>"A"</formula>
    </cfRule>
  </conditionalFormatting>
  <conditionalFormatting sqref="B28:E28">
    <cfRule type="cellIs" dxfId="1034" priority="955" operator="equal">
      <formula>" "</formula>
    </cfRule>
    <cfRule type="cellIs" dxfId="1033" priority="956" operator="equal">
      <formula>"W"</formula>
    </cfRule>
    <cfRule type="cellIs" dxfId="1032" priority="957" operator="equal">
      <formula>"A"</formula>
    </cfRule>
  </conditionalFormatting>
  <conditionalFormatting sqref="B29:E29">
    <cfRule type="cellIs" dxfId="1031" priority="950" operator="equal">
      <formula>" "</formula>
    </cfRule>
    <cfRule type="cellIs" dxfId="1030" priority="951" operator="equal">
      <formula>"W"</formula>
    </cfRule>
    <cfRule type="cellIs" dxfId="1029" priority="952" operator="equal">
      <formula>"A"</formula>
    </cfRule>
  </conditionalFormatting>
  <conditionalFormatting sqref="B30:E30">
    <cfRule type="cellIs" dxfId="1028" priority="945" operator="equal">
      <formula>" "</formula>
    </cfRule>
    <cfRule type="cellIs" dxfId="1027" priority="946" operator="equal">
      <formula>"W"</formula>
    </cfRule>
    <cfRule type="cellIs" dxfId="1026" priority="947" operator="equal">
      <formula>"A"</formula>
    </cfRule>
  </conditionalFormatting>
  <conditionalFormatting sqref="B31:E31">
    <cfRule type="cellIs" dxfId="1025" priority="940" operator="equal">
      <formula>" "</formula>
    </cfRule>
    <cfRule type="cellIs" dxfId="1024" priority="941" operator="equal">
      <formula>"W"</formula>
    </cfRule>
    <cfRule type="cellIs" dxfId="1023" priority="942" operator="equal">
      <formula>"A"</formula>
    </cfRule>
  </conditionalFormatting>
  <conditionalFormatting sqref="B32:E32">
    <cfRule type="cellIs" dxfId="1022" priority="935" operator="equal">
      <formula>" "</formula>
    </cfRule>
    <cfRule type="cellIs" dxfId="1021" priority="936" operator="equal">
      <formula>"W"</formula>
    </cfRule>
    <cfRule type="cellIs" dxfId="1020" priority="937" operator="equal">
      <formula>"A"</formula>
    </cfRule>
  </conditionalFormatting>
  <conditionalFormatting sqref="B33:E33">
    <cfRule type="cellIs" dxfId="1019" priority="930" operator="equal">
      <formula>" "</formula>
    </cfRule>
    <cfRule type="cellIs" dxfId="1018" priority="931" operator="equal">
      <formula>"W"</formula>
    </cfRule>
    <cfRule type="cellIs" dxfId="1017" priority="932" operator="equal">
      <formula>"A"</formula>
    </cfRule>
  </conditionalFormatting>
  <conditionalFormatting sqref="B35:E35">
    <cfRule type="cellIs" dxfId="1016" priority="925" operator="equal">
      <formula>" "</formula>
    </cfRule>
    <cfRule type="cellIs" dxfId="1015" priority="926" operator="equal">
      <formula>"W"</formula>
    </cfRule>
    <cfRule type="cellIs" dxfId="1014" priority="927" operator="equal">
      <formula>"A"</formula>
    </cfRule>
  </conditionalFormatting>
  <conditionalFormatting sqref="B36:E36">
    <cfRule type="cellIs" dxfId="1013" priority="920" operator="equal">
      <formula>" "</formula>
    </cfRule>
    <cfRule type="cellIs" dxfId="1012" priority="921" operator="equal">
      <formula>"W"</formula>
    </cfRule>
    <cfRule type="cellIs" dxfId="1011" priority="922" operator="equal">
      <formula>"A"</formula>
    </cfRule>
  </conditionalFormatting>
  <conditionalFormatting sqref="B37:E37">
    <cfRule type="cellIs" dxfId="1010" priority="915" operator="equal">
      <formula>" "</formula>
    </cfRule>
    <cfRule type="cellIs" dxfId="1009" priority="916" operator="equal">
      <formula>"W"</formula>
    </cfRule>
    <cfRule type="cellIs" dxfId="1008" priority="917" operator="equal">
      <formula>"A"</formula>
    </cfRule>
  </conditionalFormatting>
  <conditionalFormatting sqref="B38:E38">
    <cfRule type="cellIs" dxfId="1007" priority="910" operator="equal">
      <formula>" "</formula>
    </cfRule>
    <cfRule type="cellIs" dxfId="1006" priority="911" operator="equal">
      <formula>"W"</formula>
    </cfRule>
    <cfRule type="cellIs" dxfId="1005" priority="912" operator="equal">
      <formula>"A"</formula>
    </cfRule>
  </conditionalFormatting>
  <conditionalFormatting sqref="B39:E39">
    <cfRule type="cellIs" dxfId="1004" priority="905" operator="equal">
      <formula>" "</formula>
    </cfRule>
    <cfRule type="cellIs" dxfId="1003" priority="906" operator="equal">
      <formula>"W"</formula>
    </cfRule>
    <cfRule type="cellIs" dxfId="1002" priority="907" operator="equal">
      <formula>"A"</formula>
    </cfRule>
  </conditionalFormatting>
  <conditionalFormatting sqref="B40:E40">
    <cfRule type="cellIs" dxfId="1001" priority="900" operator="equal">
      <formula>" "</formula>
    </cfRule>
    <cfRule type="cellIs" dxfId="1000" priority="901" operator="equal">
      <formula>"W"</formula>
    </cfRule>
    <cfRule type="cellIs" dxfId="999" priority="902" operator="equal">
      <formula>"A"</formula>
    </cfRule>
  </conditionalFormatting>
  <conditionalFormatting sqref="B41:E41">
    <cfRule type="cellIs" dxfId="998" priority="895" operator="equal">
      <formula>" "</formula>
    </cfRule>
    <cfRule type="cellIs" dxfId="997" priority="896" operator="equal">
      <formula>"W"</formula>
    </cfRule>
    <cfRule type="cellIs" dxfId="996" priority="897" operator="equal">
      <formula>"A"</formula>
    </cfRule>
  </conditionalFormatting>
  <conditionalFormatting sqref="B42:E42">
    <cfRule type="cellIs" dxfId="995" priority="890" operator="equal">
      <formula>" "</formula>
    </cfRule>
    <cfRule type="cellIs" dxfId="994" priority="891" operator="equal">
      <formula>"W"</formula>
    </cfRule>
    <cfRule type="cellIs" dxfId="993" priority="892" operator="equal">
      <formula>"A"</formula>
    </cfRule>
  </conditionalFormatting>
  <conditionalFormatting sqref="B43:E43">
    <cfRule type="cellIs" dxfId="992" priority="885" operator="equal">
      <formula>" "</formula>
    </cfRule>
    <cfRule type="cellIs" dxfId="991" priority="886" operator="equal">
      <formula>"W"</formula>
    </cfRule>
    <cfRule type="cellIs" dxfId="990" priority="887" operator="equal">
      <formula>"A"</formula>
    </cfRule>
  </conditionalFormatting>
  <conditionalFormatting sqref="B44:E44">
    <cfRule type="cellIs" dxfId="989" priority="880" operator="equal">
      <formula>" "</formula>
    </cfRule>
    <cfRule type="cellIs" dxfId="988" priority="881" operator="equal">
      <formula>"W"</formula>
    </cfRule>
    <cfRule type="cellIs" dxfId="987" priority="882" operator="equal">
      <formula>"A"</formula>
    </cfRule>
  </conditionalFormatting>
  <conditionalFormatting sqref="B45:E45">
    <cfRule type="cellIs" dxfId="986" priority="875" operator="equal">
      <formula>" "</formula>
    </cfRule>
    <cfRule type="cellIs" dxfId="985" priority="876" operator="equal">
      <formula>"W"</formula>
    </cfRule>
    <cfRule type="cellIs" dxfId="984" priority="877" operator="equal">
      <formula>"A"</formula>
    </cfRule>
  </conditionalFormatting>
  <conditionalFormatting sqref="B46:E46">
    <cfRule type="cellIs" dxfId="983" priority="870" operator="equal">
      <formula>" "</formula>
    </cfRule>
    <cfRule type="cellIs" dxfId="982" priority="871" operator="equal">
      <formula>"W"</formula>
    </cfRule>
    <cfRule type="cellIs" dxfId="981" priority="872" operator="equal">
      <formula>"A"</formula>
    </cfRule>
  </conditionalFormatting>
  <conditionalFormatting sqref="B47:E47">
    <cfRule type="cellIs" dxfId="980" priority="865" operator="equal">
      <formula>" "</formula>
    </cfRule>
    <cfRule type="cellIs" dxfId="979" priority="866" operator="equal">
      <formula>"W"</formula>
    </cfRule>
    <cfRule type="cellIs" dxfId="978" priority="867" operator="equal">
      <formula>"A"</formula>
    </cfRule>
  </conditionalFormatting>
  <conditionalFormatting sqref="F3">
    <cfRule type="cellIs" dxfId="977" priority="862" operator="equal">
      <formula>" "</formula>
    </cfRule>
    <cfRule type="cellIs" dxfId="976" priority="863" operator="equal">
      <formula>"W"</formula>
    </cfRule>
    <cfRule type="cellIs" dxfId="975" priority="864" operator="equal">
      <formula>"A"</formula>
    </cfRule>
  </conditionalFormatting>
  <conditionalFormatting sqref="F5">
    <cfRule type="cellIs" dxfId="974" priority="859" operator="equal">
      <formula>" "</formula>
    </cfRule>
    <cfRule type="cellIs" dxfId="973" priority="860" operator="equal">
      <formula>"W"</formula>
    </cfRule>
    <cfRule type="cellIs" dxfId="972" priority="861" operator="equal">
      <formula>"A"</formula>
    </cfRule>
  </conditionalFormatting>
  <conditionalFormatting sqref="F6">
    <cfRule type="cellIs" dxfId="971" priority="856" operator="equal">
      <formula>" "</formula>
    </cfRule>
    <cfRule type="cellIs" dxfId="970" priority="857" operator="equal">
      <formula>"W"</formula>
    </cfRule>
    <cfRule type="cellIs" dxfId="969" priority="858" operator="equal">
      <formula>"A"</formula>
    </cfRule>
  </conditionalFormatting>
  <conditionalFormatting sqref="F8:F11">
    <cfRule type="cellIs" dxfId="968" priority="853" operator="equal">
      <formula>" "</formula>
    </cfRule>
    <cfRule type="cellIs" dxfId="967" priority="854" operator="equal">
      <formula>"W"</formula>
    </cfRule>
    <cfRule type="cellIs" dxfId="966" priority="855" operator="equal">
      <formula>"A"</formula>
    </cfRule>
  </conditionalFormatting>
  <conditionalFormatting sqref="F13:F14">
    <cfRule type="cellIs" dxfId="965" priority="850" operator="equal">
      <formula>" "</formula>
    </cfRule>
    <cfRule type="cellIs" dxfId="964" priority="851" operator="equal">
      <formula>"W"</formula>
    </cfRule>
    <cfRule type="cellIs" dxfId="963" priority="852" operator="equal">
      <formula>"A"</formula>
    </cfRule>
  </conditionalFormatting>
  <conditionalFormatting sqref="F15">
    <cfRule type="cellIs" dxfId="962" priority="847" operator="equal">
      <formula>" "</formula>
    </cfRule>
    <cfRule type="cellIs" dxfId="961" priority="848" operator="equal">
      <formula>"W"</formula>
    </cfRule>
    <cfRule type="cellIs" dxfId="960" priority="849" operator="equal">
      <formula>"A"</formula>
    </cfRule>
  </conditionalFormatting>
  <conditionalFormatting sqref="F16">
    <cfRule type="cellIs" dxfId="959" priority="844" operator="equal">
      <formula>" "</formula>
    </cfRule>
    <cfRule type="cellIs" dxfId="958" priority="845" operator="equal">
      <formula>"W"</formula>
    </cfRule>
    <cfRule type="cellIs" dxfId="957" priority="846" operator="equal">
      <formula>"A"</formula>
    </cfRule>
  </conditionalFormatting>
  <conditionalFormatting sqref="F17">
    <cfRule type="cellIs" dxfId="956" priority="841" operator="equal">
      <formula>" "</formula>
    </cfRule>
    <cfRule type="cellIs" dxfId="955" priority="842" operator="equal">
      <formula>"W"</formula>
    </cfRule>
    <cfRule type="cellIs" dxfId="954" priority="843" operator="equal">
      <formula>"A"</formula>
    </cfRule>
  </conditionalFormatting>
  <conditionalFormatting sqref="F18">
    <cfRule type="cellIs" dxfId="953" priority="838" operator="equal">
      <formula>" "</formula>
    </cfRule>
    <cfRule type="cellIs" dxfId="952" priority="839" operator="equal">
      <formula>"W"</formula>
    </cfRule>
    <cfRule type="cellIs" dxfId="951" priority="840" operator="equal">
      <formula>"A"</formula>
    </cfRule>
  </conditionalFormatting>
  <conditionalFormatting sqref="F19">
    <cfRule type="cellIs" dxfId="950" priority="835" operator="equal">
      <formula>" "</formula>
    </cfRule>
    <cfRule type="cellIs" dxfId="949" priority="836" operator="equal">
      <formula>"W"</formula>
    </cfRule>
    <cfRule type="cellIs" dxfId="948" priority="837" operator="equal">
      <formula>"A"</formula>
    </cfRule>
  </conditionalFormatting>
  <conditionalFormatting sqref="F20">
    <cfRule type="cellIs" dxfId="947" priority="832" operator="equal">
      <formula>" "</formula>
    </cfRule>
    <cfRule type="cellIs" dxfId="946" priority="833" operator="equal">
      <formula>"W"</formula>
    </cfRule>
    <cfRule type="cellIs" dxfId="945" priority="834" operator="equal">
      <formula>"A"</formula>
    </cfRule>
  </conditionalFormatting>
  <conditionalFormatting sqref="F21">
    <cfRule type="cellIs" dxfId="944" priority="829" operator="equal">
      <formula>" "</formula>
    </cfRule>
    <cfRule type="cellIs" dxfId="943" priority="830" operator="equal">
      <formula>"W"</formula>
    </cfRule>
    <cfRule type="cellIs" dxfId="942" priority="831" operator="equal">
      <formula>"A"</formula>
    </cfRule>
  </conditionalFormatting>
  <conditionalFormatting sqref="F22">
    <cfRule type="cellIs" dxfId="941" priority="826" operator="equal">
      <formula>" "</formula>
    </cfRule>
    <cfRule type="cellIs" dxfId="940" priority="827" operator="equal">
      <formula>"W"</formula>
    </cfRule>
    <cfRule type="cellIs" dxfId="939" priority="828" operator="equal">
      <formula>"A"</formula>
    </cfRule>
  </conditionalFormatting>
  <conditionalFormatting sqref="F24">
    <cfRule type="cellIs" dxfId="938" priority="823" operator="equal">
      <formula>" "</formula>
    </cfRule>
    <cfRule type="cellIs" dxfId="937" priority="824" operator="equal">
      <formula>"W"</formula>
    </cfRule>
    <cfRule type="cellIs" dxfId="936" priority="825" operator="equal">
      <formula>"A"</formula>
    </cfRule>
  </conditionalFormatting>
  <conditionalFormatting sqref="F25">
    <cfRule type="cellIs" dxfId="935" priority="820" operator="equal">
      <formula>" "</formula>
    </cfRule>
    <cfRule type="cellIs" dxfId="934" priority="821" operator="equal">
      <formula>"W"</formula>
    </cfRule>
    <cfRule type="cellIs" dxfId="933" priority="822" operator="equal">
      <formula>"A"</formula>
    </cfRule>
  </conditionalFormatting>
  <conditionalFormatting sqref="F26">
    <cfRule type="cellIs" dxfId="932" priority="817" operator="equal">
      <formula>" "</formula>
    </cfRule>
    <cfRule type="cellIs" dxfId="931" priority="818" operator="equal">
      <formula>"W"</formula>
    </cfRule>
    <cfRule type="cellIs" dxfId="930" priority="819" operator="equal">
      <formula>"A"</formula>
    </cfRule>
  </conditionalFormatting>
  <conditionalFormatting sqref="F27">
    <cfRule type="cellIs" dxfId="929" priority="814" operator="equal">
      <formula>" "</formula>
    </cfRule>
    <cfRule type="cellIs" dxfId="928" priority="815" operator="equal">
      <formula>"W"</formula>
    </cfRule>
    <cfRule type="cellIs" dxfId="927" priority="816" operator="equal">
      <formula>"A"</formula>
    </cfRule>
  </conditionalFormatting>
  <conditionalFormatting sqref="F28">
    <cfRule type="cellIs" dxfId="926" priority="811" operator="equal">
      <formula>" "</formula>
    </cfRule>
    <cfRule type="cellIs" dxfId="925" priority="812" operator="equal">
      <formula>"W"</formula>
    </cfRule>
    <cfRule type="cellIs" dxfId="924" priority="813" operator="equal">
      <formula>"A"</formula>
    </cfRule>
  </conditionalFormatting>
  <conditionalFormatting sqref="F29">
    <cfRule type="cellIs" dxfId="923" priority="808" operator="equal">
      <formula>" "</formula>
    </cfRule>
    <cfRule type="cellIs" dxfId="922" priority="809" operator="equal">
      <formula>"W"</formula>
    </cfRule>
    <cfRule type="cellIs" dxfId="921" priority="810" operator="equal">
      <formula>"A"</formula>
    </cfRule>
  </conditionalFormatting>
  <conditionalFormatting sqref="F30">
    <cfRule type="cellIs" dxfId="920" priority="805" operator="equal">
      <formula>" "</formula>
    </cfRule>
    <cfRule type="cellIs" dxfId="919" priority="806" operator="equal">
      <formula>"W"</formula>
    </cfRule>
    <cfRule type="cellIs" dxfId="918" priority="807" operator="equal">
      <formula>"A"</formula>
    </cfRule>
  </conditionalFormatting>
  <conditionalFormatting sqref="F31">
    <cfRule type="cellIs" dxfId="917" priority="802" operator="equal">
      <formula>" "</formula>
    </cfRule>
    <cfRule type="cellIs" dxfId="916" priority="803" operator="equal">
      <formula>"W"</formula>
    </cfRule>
    <cfRule type="cellIs" dxfId="915" priority="804" operator="equal">
      <formula>"A"</formula>
    </cfRule>
  </conditionalFormatting>
  <conditionalFormatting sqref="F32">
    <cfRule type="cellIs" dxfId="914" priority="799" operator="equal">
      <formula>" "</formula>
    </cfRule>
    <cfRule type="cellIs" dxfId="913" priority="800" operator="equal">
      <formula>"W"</formula>
    </cfRule>
    <cfRule type="cellIs" dxfId="912" priority="801" operator="equal">
      <formula>"A"</formula>
    </cfRule>
  </conditionalFormatting>
  <conditionalFormatting sqref="F33">
    <cfRule type="cellIs" dxfId="911" priority="796" operator="equal">
      <formula>" "</formula>
    </cfRule>
    <cfRule type="cellIs" dxfId="910" priority="797" operator="equal">
      <formula>"W"</formula>
    </cfRule>
    <cfRule type="cellIs" dxfId="909" priority="798" operator="equal">
      <formula>"A"</formula>
    </cfRule>
  </conditionalFormatting>
  <conditionalFormatting sqref="F35">
    <cfRule type="cellIs" dxfId="908" priority="793" operator="equal">
      <formula>" "</formula>
    </cfRule>
    <cfRule type="cellIs" dxfId="907" priority="794" operator="equal">
      <formula>"W"</formula>
    </cfRule>
    <cfRule type="cellIs" dxfId="906" priority="795" operator="equal">
      <formula>"A"</formula>
    </cfRule>
  </conditionalFormatting>
  <conditionalFormatting sqref="F36">
    <cfRule type="cellIs" dxfId="905" priority="790" operator="equal">
      <formula>" "</formula>
    </cfRule>
    <cfRule type="cellIs" dxfId="904" priority="791" operator="equal">
      <formula>"W"</formula>
    </cfRule>
    <cfRule type="cellIs" dxfId="903" priority="792" operator="equal">
      <formula>"A"</formula>
    </cfRule>
  </conditionalFormatting>
  <conditionalFormatting sqref="F37">
    <cfRule type="cellIs" dxfId="902" priority="787" operator="equal">
      <formula>" "</formula>
    </cfRule>
    <cfRule type="cellIs" dxfId="901" priority="788" operator="equal">
      <formula>"W"</formula>
    </cfRule>
    <cfRule type="cellIs" dxfId="900" priority="789" operator="equal">
      <formula>"A"</formula>
    </cfRule>
  </conditionalFormatting>
  <conditionalFormatting sqref="F38">
    <cfRule type="cellIs" dxfId="899" priority="784" operator="equal">
      <formula>" "</formula>
    </cfRule>
    <cfRule type="cellIs" dxfId="898" priority="785" operator="equal">
      <formula>"W"</formula>
    </cfRule>
    <cfRule type="cellIs" dxfId="897" priority="786" operator="equal">
      <formula>"A"</formula>
    </cfRule>
  </conditionalFormatting>
  <conditionalFormatting sqref="F39">
    <cfRule type="cellIs" dxfId="896" priority="781" operator="equal">
      <formula>" "</formula>
    </cfRule>
    <cfRule type="cellIs" dxfId="895" priority="782" operator="equal">
      <formula>"W"</formula>
    </cfRule>
    <cfRule type="cellIs" dxfId="894" priority="783" operator="equal">
      <formula>"A"</formula>
    </cfRule>
  </conditionalFormatting>
  <conditionalFormatting sqref="F40">
    <cfRule type="cellIs" dxfId="893" priority="778" operator="equal">
      <formula>" "</formula>
    </cfRule>
    <cfRule type="cellIs" dxfId="892" priority="779" operator="equal">
      <formula>"W"</formula>
    </cfRule>
    <cfRule type="cellIs" dxfId="891" priority="780" operator="equal">
      <formula>"A"</formula>
    </cfRule>
  </conditionalFormatting>
  <conditionalFormatting sqref="F41">
    <cfRule type="cellIs" dxfId="890" priority="775" operator="equal">
      <formula>" "</formula>
    </cfRule>
    <cfRule type="cellIs" dxfId="889" priority="776" operator="equal">
      <formula>"W"</formula>
    </cfRule>
    <cfRule type="cellIs" dxfId="888" priority="777" operator="equal">
      <formula>"A"</formula>
    </cfRule>
  </conditionalFormatting>
  <conditionalFormatting sqref="F42">
    <cfRule type="cellIs" dxfId="887" priority="772" operator="equal">
      <formula>" "</formula>
    </cfRule>
    <cfRule type="cellIs" dxfId="886" priority="773" operator="equal">
      <formula>"W"</formula>
    </cfRule>
    <cfRule type="cellIs" dxfId="885" priority="774" operator="equal">
      <formula>"A"</formula>
    </cfRule>
  </conditionalFormatting>
  <conditionalFormatting sqref="F43">
    <cfRule type="cellIs" dxfId="884" priority="769" operator="equal">
      <formula>" "</formula>
    </cfRule>
    <cfRule type="cellIs" dxfId="883" priority="770" operator="equal">
      <formula>"W"</formula>
    </cfRule>
    <cfRule type="cellIs" dxfId="882" priority="771" operator="equal">
      <formula>"A"</formula>
    </cfRule>
  </conditionalFormatting>
  <conditionalFormatting sqref="F44">
    <cfRule type="cellIs" dxfId="881" priority="766" operator="equal">
      <formula>" "</formula>
    </cfRule>
    <cfRule type="cellIs" dxfId="880" priority="767" operator="equal">
      <formula>"W"</formula>
    </cfRule>
    <cfRule type="cellIs" dxfId="879" priority="768" operator="equal">
      <formula>"A"</formula>
    </cfRule>
  </conditionalFormatting>
  <conditionalFormatting sqref="F45">
    <cfRule type="cellIs" dxfId="878" priority="763" operator="equal">
      <formula>" "</formula>
    </cfRule>
    <cfRule type="cellIs" dxfId="877" priority="764" operator="equal">
      <formula>"W"</formula>
    </cfRule>
    <cfRule type="cellIs" dxfId="876" priority="765" operator="equal">
      <formula>"A"</formula>
    </cfRule>
  </conditionalFormatting>
  <conditionalFormatting sqref="F46">
    <cfRule type="cellIs" dxfId="875" priority="760" operator="equal">
      <formula>" "</formula>
    </cfRule>
    <cfRule type="cellIs" dxfId="874" priority="761" operator="equal">
      <formula>"W"</formula>
    </cfRule>
    <cfRule type="cellIs" dxfId="873" priority="762" operator="equal">
      <formula>"A"</formula>
    </cfRule>
  </conditionalFormatting>
  <conditionalFormatting sqref="F47">
    <cfRule type="cellIs" dxfId="872" priority="757" operator="equal">
      <formula>" "</formula>
    </cfRule>
    <cfRule type="cellIs" dxfId="871" priority="758" operator="equal">
      <formula>"W"</formula>
    </cfRule>
    <cfRule type="cellIs" dxfId="870" priority="759" operator="equal">
      <formula>"A"</formula>
    </cfRule>
  </conditionalFormatting>
  <conditionalFormatting sqref="G3">
    <cfRule type="cellIs" dxfId="869" priority="754" operator="equal">
      <formula>" "</formula>
    </cfRule>
    <cfRule type="cellIs" dxfId="868" priority="755" operator="equal">
      <formula>"W"</formula>
    </cfRule>
    <cfRule type="cellIs" dxfId="867" priority="756" operator="equal">
      <formula>"A"</formula>
    </cfRule>
  </conditionalFormatting>
  <conditionalFormatting sqref="G5">
    <cfRule type="cellIs" dxfId="866" priority="751" operator="equal">
      <formula>" "</formula>
    </cfRule>
    <cfRule type="cellIs" dxfId="865" priority="752" operator="equal">
      <formula>"W"</formula>
    </cfRule>
    <cfRule type="cellIs" dxfId="864" priority="753" operator="equal">
      <formula>"A"</formula>
    </cfRule>
  </conditionalFormatting>
  <conditionalFormatting sqref="G6">
    <cfRule type="cellIs" dxfId="863" priority="748" operator="equal">
      <formula>" "</formula>
    </cfRule>
    <cfRule type="cellIs" dxfId="862" priority="749" operator="equal">
      <formula>"W"</formula>
    </cfRule>
    <cfRule type="cellIs" dxfId="861" priority="750" operator="equal">
      <formula>"A"</formula>
    </cfRule>
  </conditionalFormatting>
  <conditionalFormatting sqref="G8:G11">
    <cfRule type="cellIs" dxfId="860" priority="745" operator="equal">
      <formula>" "</formula>
    </cfRule>
    <cfRule type="cellIs" dxfId="859" priority="746" operator="equal">
      <formula>"W"</formula>
    </cfRule>
    <cfRule type="cellIs" dxfId="858" priority="747" operator="equal">
      <formula>"A"</formula>
    </cfRule>
  </conditionalFormatting>
  <conditionalFormatting sqref="G13:G14">
    <cfRule type="cellIs" dxfId="857" priority="742" operator="equal">
      <formula>" "</formula>
    </cfRule>
    <cfRule type="cellIs" dxfId="856" priority="743" operator="equal">
      <formula>"W"</formula>
    </cfRule>
    <cfRule type="cellIs" dxfId="855" priority="744" operator="equal">
      <formula>"A"</formula>
    </cfRule>
  </conditionalFormatting>
  <conditionalFormatting sqref="G15">
    <cfRule type="cellIs" dxfId="854" priority="739" operator="equal">
      <formula>" "</formula>
    </cfRule>
    <cfRule type="cellIs" dxfId="853" priority="740" operator="equal">
      <formula>"W"</formula>
    </cfRule>
    <cfRule type="cellIs" dxfId="852" priority="741" operator="equal">
      <formula>"A"</formula>
    </cfRule>
  </conditionalFormatting>
  <conditionalFormatting sqref="G16">
    <cfRule type="cellIs" dxfId="851" priority="736" operator="equal">
      <formula>" "</formula>
    </cfRule>
    <cfRule type="cellIs" dxfId="850" priority="737" operator="equal">
      <formula>"W"</formula>
    </cfRule>
    <cfRule type="cellIs" dxfId="849" priority="738" operator="equal">
      <formula>"A"</formula>
    </cfRule>
  </conditionalFormatting>
  <conditionalFormatting sqref="G17">
    <cfRule type="cellIs" dxfId="848" priority="733" operator="equal">
      <formula>" "</formula>
    </cfRule>
    <cfRule type="cellIs" dxfId="847" priority="734" operator="equal">
      <formula>"W"</formula>
    </cfRule>
    <cfRule type="cellIs" dxfId="846" priority="735" operator="equal">
      <formula>"A"</formula>
    </cfRule>
  </conditionalFormatting>
  <conditionalFormatting sqref="G18">
    <cfRule type="cellIs" dxfId="845" priority="730" operator="equal">
      <formula>" "</formula>
    </cfRule>
    <cfRule type="cellIs" dxfId="844" priority="731" operator="equal">
      <formula>"W"</formula>
    </cfRule>
    <cfRule type="cellIs" dxfId="843" priority="732" operator="equal">
      <formula>"A"</formula>
    </cfRule>
  </conditionalFormatting>
  <conditionalFormatting sqref="G19">
    <cfRule type="cellIs" dxfId="842" priority="727" operator="equal">
      <formula>" "</formula>
    </cfRule>
    <cfRule type="cellIs" dxfId="841" priority="728" operator="equal">
      <formula>"W"</formula>
    </cfRule>
    <cfRule type="cellIs" dxfId="840" priority="729" operator="equal">
      <formula>"A"</formula>
    </cfRule>
  </conditionalFormatting>
  <conditionalFormatting sqref="G20">
    <cfRule type="cellIs" dxfId="839" priority="724" operator="equal">
      <formula>" "</formula>
    </cfRule>
    <cfRule type="cellIs" dxfId="838" priority="725" operator="equal">
      <formula>"W"</formula>
    </cfRule>
    <cfRule type="cellIs" dxfId="837" priority="726" operator="equal">
      <formula>"A"</formula>
    </cfRule>
  </conditionalFormatting>
  <conditionalFormatting sqref="G21">
    <cfRule type="cellIs" dxfId="836" priority="721" operator="equal">
      <formula>" "</formula>
    </cfRule>
    <cfRule type="cellIs" dxfId="835" priority="722" operator="equal">
      <formula>"W"</formula>
    </cfRule>
    <cfRule type="cellIs" dxfId="834" priority="723" operator="equal">
      <formula>"A"</formula>
    </cfRule>
  </conditionalFormatting>
  <conditionalFormatting sqref="G22">
    <cfRule type="cellIs" dxfId="833" priority="718" operator="equal">
      <formula>" "</formula>
    </cfRule>
    <cfRule type="cellIs" dxfId="832" priority="719" operator="equal">
      <formula>"W"</formula>
    </cfRule>
    <cfRule type="cellIs" dxfId="831" priority="720" operator="equal">
      <formula>"A"</formula>
    </cfRule>
  </conditionalFormatting>
  <conditionalFormatting sqref="G24">
    <cfRule type="cellIs" dxfId="830" priority="715" operator="equal">
      <formula>" "</formula>
    </cfRule>
    <cfRule type="cellIs" dxfId="829" priority="716" operator="equal">
      <formula>"W"</formula>
    </cfRule>
    <cfRule type="cellIs" dxfId="828" priority="717" operator="equal">
      <formula>"A"</formula>
    </cfRule>
  </conditionalFormatting>
  <conditionalFormatting sqref="G25">
    <cfRule type="cellIs" dxfId="827" priority="712" operator="equal">
      <formula>" "</formula>
    </cfRule>
    <cfRule type="cellIs" dxfId="826" priority="713" operator="equal">
      <formula>"W"</formula>
    </cfRule>
    <cfRule type="cellIs" dxfId="825" priority="714" operator="equal">
      <formula>"A"</formula>
    </cfRule>
  </conditionalFormatting>
  <conditionalFormatting sqref="G26">
    <cfRule type="cellIs" dxfId="824" priority="709" operator="equal">
      <formula>" "</formula>
    </cfRule>
    <cfRule type="cellIs" dxfId="823" priority="710" operator="equal">
      <formula>"W"</formula>
    </cfRule>
    <cfRule type="cellIs" dxfId="822" priority="711" operator="equal">
      <formula>"A"</formula>
    </cfRule>
  </conditionalFormatting>
  <conditionalFormatting sqref="G27">
    <cfRule type="cellIs" dxfId="821" priority="706" operator="equal">
      <formula>" "</formula>
    </cfRule>
    <cfRule type="cellIs" dxfId="820" priority="707" operator="equal">
      <formula>"W"</formula>
    </cfRule>
    <cfRule type="cellIs" dxfId="819" priority="708" operator="equal">
      <formula>"A"</formula>
    </cfRule>
  </conditionalFormatting>
  <conditionalFormatting sqref="G28">
    <cfRule type="cellIs" dxfId="818" priority="703" operator="equal">
      <formula>" "</formula>
    </cfRule>
    <cfRule type="cellIs" dxfId="817" priority="704" operator="equal">
      <formula>"W"</formula>
    </cfRule>
    <cfRule type="cellIs" dxfId="816" priority="705" operator="equal">
      <formula>"A"</formula>
    </cfRule>
  </conditionalFormatting>
  <conditionalFormatting sqref="G29">
    <cfRule type="cellIs" dxfId="815" priority="700" operator="equal">
      <formula>" "</formula>
    </cfRule>
    <cfRule type="cellIs" dxfId="814" priority="701" operator="equal">
      <formula>"W"</formula>
    </cfRule>
    <cfRule type="cellIs" dxfId="813" priority="702" operator="equal">
      <formula>"A"</formula>
    </cfRule>
  </conditionalFormatting>
  <conditionalFormatting sqref="G30">
    <cfRule type="cellIs" dxfId="812" priority="697" operator="equal">
      <formula>" "</formula>
    </cfRule>
    <cfRule type="cellIs" dxfId="811" priority="698" operator="equal">
      <formula>"W"</formula>
    </cfRule>
    <cfRule type="cellIs" dxfId="810" priority="699" operator="equal">
      <formula>"A"</formula>
    </cfRule>
  </conditionalFormatting>
  <conditionalFormatting sqref="G31">
    <cfRule type="cellIs" dxfId="809" priority="694" operator="equal">
      <formula>" "</formula>
    </cfRule>
    <cfRule type="cellIs" dxfId="808" priority="695" operator="equal">
      <formula>"W"</formula>
    </cfRule>
    <cfRule type="cellIs" dxfId="807" priority="696" operator="equal">
      <formula>"A"</formula>
    </cfRule>
  </conditionalFormatting>
  <conditionalFormatting sqref="G32">
    <cfRule type="cellIs" dxfId="806" priority="691" operator="equal">
      <formula>" "</formula>
    </cfRule>
    <cfRule type="cellIs" dxfId="805" priority="692" operator="equal">
      <formula>"W"</formula>
    </cfRule>
    <cfRule type="cellIs" dxfId="804" priority="693" operator="equal">
      <formula>"A"</formula>
    </cfRule>
  </conditionalFormatting>
  <conditionalFormatting sqref="G33">
    <cfRule type="cellIs" dxfId="803" priority="688" operator="equal">
      <formula>" "</formula>
    </cfRule>
    <cfRule type="cellIs" dxfId="802" priority="689" operator="equal">
      <formula>"W"</formula>
    </cfRule>
    <cfRule type="cellIs" dxfId="801" priority="690" operator="equal">
      <formula>"A"</formula>
    </cfRule>
  </conditionalFormatting>
  <conditionalFormatting sqref="G35">
    <cfRule type="cellIs" dxfId="800" priority="685" operator="equal">
      <formula>" "</formula>
    </cfRule>
    <cfRule type="cellIs" dxfId="799" priority="686" operator="equal">
      <formula>"W"</formula>
    </cfRule>
    <cfRule type="cellIs" dxfId="798" priority="687" operator="equal">
      <formula>"A"</formula>
    </cfRule>
  </conditionalFormatting>
  <conditionalFormatting sqref="G36">
    <cfRule type="cellIs" dxfId="797" priority="682" operator="equal">
      <formula>" "</formula>
    </cfRule>
    <cfRule type="cellIs" dxfId="796" priority="683" operator="equal">
      <formula>"W"</formula>
    </cfRule>
    <cfRule type="cellIs" dxfId="795" priority="684" operator="equal">
      <formula>"A"</formula>
    </cfRule>
  </conditionalFormatting>
  <conditionalFormatting sqref="G37">
    <cfRule type="cellIs" dxfId="794" priority="679" operator="equal">
      <formula>" "</formula>
    </cfRule>
    <cfRule type="cellIs" dxfId="793" priority="680" operator="equal">
      <formula>"W"</formula>
    </cfRule>
    <cfRule type="cellIs" dxfId="792" priority="681" operator="equal">
      <formula>"A"</formula>
    </cfRule>
  </conditionalFormatting>
  <conditionalFormatting sqref="G38">
    <cfRule type="cellIs" dxfId="791" priority="676" operator="equal">
      <formula>" "</formula>
    </cfRule>
    <cfRule type="cellIs" dxfId="790" priority="677" operator="equal">
      <formula>"W"</formula>
    </cfRule>
    <cfRule type="cellIs" dxfId="789" priority="678" operator="equal">
      <formula>"A"</formula>
    </cfRule>
  </conditionalFormatting>
  <conditionalFormatting sqref="G39">
    <cfRule type="cellIs" dxfId="788" priority="673" operator="equal">
      <formula>" "</formula>
    </cfRule>
    <cfRule type="cellIs" dxfId="787" priority="674" operator="equal">
      <formula>"W"</formula>
    </cfRule>
    <cfRule type="cellIs" dxfId="786" priority="675" operator="equal">
      <formula>"A"</formula>
    </cfRule>
  </conditionalFormatting>
  <conditionalFormatting sqref="G40">
    <cfRule type="cellIs" dxfId="785" priority="670" operator="equal">
      <formula>" "</formula>
    </cfRule>
    <cfRule type="cellIs" dxfId="784" priority="671" operator="equal">
      <formula>"W"</formula>
    </cfRule>
    <cfRule type="cellIs" dxfId="783" priority="672" operator="equal">
      <formula>"A"</formula>
    </cfRule>
  </conditionalFormatting>
  <conditionalFormatting sqref="G41">
    <cfRule type="cellIs" dxfId="782" priority="667" operator="equal">
      <formula>" "</formula>
    </cfRule>
    <cfRule type="cellIs" dxfId="781" priority="668" operator="equal">
      <formula>"W"</formula>
    </cfRule>
    <cfRule type="cellIs" dxfId="780" priority="669" operator="equal">
      <formula>"A"</formula>
    </cfRule>
  </conditionalFormatting>
  <conditionalFormatting sqref="G42">
    <cfRule type="cellIs" dxfId="779" priority="664" operator="equal">
      <formula>" "</formula>
    </cfRule>
    <cfRule type="cellIs" dxfId="778" priority="665" operator="equal">
      <formula>"W"</formula>
    </cfRule>
    <cfRule type="cellIs" dxfId="777" priority="666" operator="equal">
      <formula>"A"</formula>
    </cfRule>
  </conditionalFormatting>
  <conditionalFormatting sqref="G43">
    <cfRule type="cellIs" dxfId="776" priority="661" operator="equal">
      <formula>" "</formula>
    </cfRule>
    <cfRule type="cellIs" dxfId="775" priority="662" operator="equal">
      <formula>"W"</formula>
    </cfRule>
    <cfRule type="cellIs" dxfId="774" priority="663" operator="equal">
      <formula>"A"</formula>
    </cfRule>
  </conditionalFormatting>
  <conditionalFormatting sqref="G44">
    <cfRule type="cellIs" dxfId="773" priority="658" operator="equal">
      <formula>" "</formula>
    </cfRule>
    <cfRule type="cellIs" dxfId="772" priority="659" operator="equal">
      <formula>"W"</formula>
    </cfRule>
    <cfRule type="cellIs" dxfId="771" priority="660" operator="equal">
      <formula>"A"</formula>
    </cfRule>
  </conditionalFormatting>
  <conditionalFormatting sqref="G45">
    <cfRule type="cellIs" dxfId="770" priority="655" operator="equal">
      <formula>" "</formula>
    </cfRule>
    <cfRule type="cellIs" dxfId="769" priority="656" operator="equal">
      <formula>"W"</formula>
    </cfRule>
    <cfRule type="cellIs" dxfId="768" priority="657" operator="equal">
      <formula>"A"</formula>
    </cfRule>
  </conditionalFormatting>
  <conditionalFormatting sqref="G46">
    <cfRule type="cellIs" dxfId="767" priority="652" operator="equal">
      <formula>" "</formula>
    </cfRule>
    <cfRule type="cellIs" dxfId="766" priority="653" operator="equal">
      <formula>"W"</formula>
    </cfRule>
    <cfRule type="cellIs" dxfId="765" priority="654" operator="equal">
      <formula>"A"</formula>
    </cfRule>
  </conditionalFormatting>
  <conditionalFormatting sqref="G47">
    <cfRule type="cellIs" dxfId="764" priority="649" operator="equal">
      <formula>" "</formula>
    </cfRule>
    <cfRule type="cellIs" dxfId="763" priority="650" operator="equal">
      <formula>"W"</formula>
    </cfRule>
    <cfRule type="cellIs" dxfId="762" priority="651" operator="equal">
      <formula>"A"</formula>
    </cfRule>
  </conditionalFormatting>
  <conditionalFormatting sqref="H35">
    <cfRule type="cellIs" dxfId="761" priority="646" operator="equal">
      <formula>" "</formula>
    </cfRule>
    <cfRule type="cellIs" dxfId="760" priority="647" operator="equal">
      <formula>"W"</formula>
    </cfRule>
    <cfRule type="cellIs" dxfId="759" priority="648" operator="equal">
      <formula>"A"</formula>
    </cfRule>
  </conditionalFormatting>
  <conditionalFormatting sqref="H36">
    <cfRule type="cellIs" dxfId="758" priority="643" operator="equal">
      <formula>" "</formula>
    </cfRule>
    <cfRule type="cellIs" dxfId="757" priority="644" operator="equal">
      <formula>"W"</formula>
    </cfRule>
    <cfRule type="cellIs" dxfId="756" priority="645" operator="equal">
      <formula>"A"</formula>
    </cfRule>
  </conditionalFormatting>
  <conditionalFormatting sqref="H37">
    <cfRule type="cellIs" dxfId="755" priority="640" operator="equal">
      <formula>" "</formula>
    </cfRule>
    <cfRule type="cellIs" dxfId="754" priority="641" operator="equal">
      <formula>"W"</formula>
    </cfRule>
    <cfRule type="cellIs" dxfId="753" priority="642" operator="equal">
      <formula>"A"</formula>
    </cfRule>
  </conditionalFormatting>
  <conditionalFormatting sqref="H38">
    <cfRule type="cellIs" dxfId="752" priority="637" operator="equal">
      <formula>" "</formula>
    </cfRule>
    <cfRule type="cellIs" dxfId="751" priority="638" operator="equal">
      <formula>"W"</formula>
    </cfRule>
    <cfRule type="cellIs" dxfId="750" priority="639" operator="equal">
      <formula>"A"</formula>
    </cfRule>
  </conditionalFormatting>
  <conditionalFormatting sqref="H39">
    <cfRule type="cellIs" dxfId="749" priority="634" operator="equal">
      <formula>" "</formula>
    </cfRule>
    <cfRule type="cellIs" dxfId="748" priority="635" operator="equal">
      <formula>"W"</formula>
    </cfRule>
    <cfRule type="cellIs" dxfId="747" priority="636" operator="equal">
      <formula>"A"</formula>
    </cfRule>
  </conditionalFormatting>
  <conditionalFormatting sqref="H40">
    <cfRule type="cellIs" dxfId="746" priority="631" operator="equal">
      <formula>" "</formula>
    </cfRule>
    <cfRule type="cellIs" dxfId="745" priority="632" operator="equal">
      <formula>"W"</formula>
    </cfRule>
    <cfRule type="cellIs" dxfId="744" priority="633" operator="equal">
      <formula>"A"</formula>
    </cfRule>
  </conditionalFormatting>
  <conditionalFormatting sqref="H41">
    <cfRule type="cellIs" dxfId="743" priority="628" operator="equal">
      <formula>" "</formula>
    </cfRule>
    <cfRule type="cellIs" dxfId="742" priority="629" operator="equal">
      <formula>"W"</formula>
    </cfRule>
    <cfRule type="cellIs" dxfId="741" priority="630" operator="equal">
      <formula>"A"</formula>
    </cfRule>
  </conditionalFormatting>
  <conditionalFormatting sqref="H42">
    <cfRule type="cellIs" dxfId="740" priority="625" operator="equal">
      <formula>" "</formula>
    </cfRule>
    <cfRule type="cellIs" dxfId="739" priority="626" operator="equal">
      <formula>"W"</formula>
    </cfRule>
    <cfRule type="cellIs" dxfId="738" priority="627" operator="equal">
      <formula>"A"</formula>
    </cfRule>
  </conditionalFormatting>
  <conditionalFormatting sqref="H43">
    <cfRule type="cellIs" dxfId="737" priority="622" operator="equal">
      <formula>" "</formula>
    </cfRule>
    <cfRule type="cellIs" dxfId="736" priority="623" operator="equal">
      <formula>"W"</formula>
    </cfRule>
    <cfRule type="cellIs" dxfId="735" priority="624" operator="equal">
      <formula>"A"</formula>
    </cfRule>
  </conditionalFormatting>
  <conditionalFormatting sqref="H44">
    <cfRule type="cellIs" dxfId="734" priority="619" operator="equal">
      <formula>" "</formula>
    </cfRule>
    <cfRule type="cellIs" dxfId="733" priority="620" operator="equal">
      <formula>"W"</formula>
    </cfRule>
    <cfRule type="cellIs" dxfId="732" priority="621" operator="equal">
      <formula>"A"</formula>
    </cfRule>
  </conditionalFormatting>
  <conditionalFormatting sqref="H45">
    <cfRule type="cellIs" dxfId="731" priority="616" operator="equal">
      <formula>" "</formula>
    </cfRule>
    <cfRule type="cellIs" dxfId="730" priority="617" operator="equal">
      <formula>"W"</formula>
    </cfRule>
    <cfRule type="cellIs" dxfId="729" priority="618" operator="equal">
      <formula>"A"</formula>
    </cfRule>
  </conditionalFormatting>
  <conditionalFormatting sqref="H46">
    <cfRule type="cellIs" dxfId="728" priority="613" operator="equal">
      <formula>" "</formula>
    </cfRule>
    <cfRule type="cellIs" dxfId="727" priority="614" operator="equal">
      <formula>"W"</formula>
    </cfRule>
    <cfRule type="cellIs" dxfId="726" priority="615" operator="equal">
      <formula>"A"</formula>
    </cfRule>
  </conditionalFormatting>
  <conditionalFormatting sqref="H47">
    <cfRule type="cellIs" dxfId="725" priority="610" operator="equal">
      <formula>" "</formula>
    </cfRule>
    <cfRule type="cellIs" dxfId="724" priority="611" operator="equal">
      <formula>"W"</formula>
    </cfRule>
    <cfRule type="cellIs" dxfId="723" priority="612" operator="equal">
      <formula>"A"</formula>
    </cfRule>
  </conditionalFormatting>
  <conditionalFormatting sqref="H24">
    <cfRule type="cellIs" dxfId="722" priority="607" operator="equal">
      <formula>" "</formula>
    </cfRule>
    <cfRule type="cellIs" dxfId="721" priority="608" operator="equal">
      <formula>"W"</formula>
    </cfRule>
    <cfRule type="cellIs" dxfId="720" priority="609" operator="equal">
      <formula>"A"</formula>
    </cfRule>
  </conditionalFormatting>
  <conditionalFormatting sqref="H25">
    <cfRule type="cellIs" dxfId="719" priority="604" operator="equal">
      <formula>" "</formula>
    </cfRule>
    <cfRule type="cellIs" dxfId="718" priority="605" operator="equal">
      <formula>"W"</formula>
    </cfRule>
    <cfRule type="cellIs" dxfId="717" priority="606" operator="equal">
      <formula>"A"</formula>
    </cfRule>
  </conditionalFormatting>
  <conditionalFormatting sqref="H26">
    <cfRule type="cellIs" dxfId="716" priority="601" operator="equal">
      <formula>" "</formula>
    </cfRule>
    <cfRule type="cellIs" dxfId="715" priority="602" operator="equal">
      <formula>"W"</formula>
    </cfRule>
    <cfRule type="cellIs" dxfId="714" priority="603" operator="equal">
      <formula>"A"</formula>
    </cfRule>
  </conditionalFormatting>
  <conditionalFormatting sqref="H27">
    <cfRule type="cellIs" dxfId="713" priority="598" operator="equal">
      <formula>" "</formula>
    </cfRule>
    <cfRule type="cellIs" dxfId="712" priority="599" operator="equal">
      <formula>"W"</formula>
    </cfRule>
    <cfRule type="cellIs" dxfId="711" priority="600" operator="equal">
      <formula>"A"</formula>
    </cfRule>
  </conditionalFormatting>
  <conditionalFormatting sqref="H28">
    <cfRule type="cellIs" dxfId="710" priority="595" operator="equal">
      <formula>" "</formula>
    </cfRule>
    <cfRule type="cellIs" dxfId="709" priority="596" operator="equal">
      <formula>"W"</formula>
    </cfRule>
    <cfRule type="cellIs" dxfId="708" priority="597" operator="equal">
      <formula>"A"</formula>
    </cfRule>
  </conditionalFormatting>
  <conditionalFormatting sqref="H29">
    <cfRule type="cellIs" dxfId="707" priority="592" operator="equal">
      <formula>" "</formula>
    </cfRule>
    <cfRule type="cellIs" dxfId="706" priority="593" operator="equal">
      <formula>"W"</formula>
    </cfRule>
    <cfRule type="cellIs" dxfId="705" priority="594" operator="equal">
      <formula>"A"</formula>
    </cfRule>
  </conditionalFormatting>
  <conditionalFormatting sqref="H30">
    <cfRule type="cellIs" dxfId="704" priority="589" operator="equal">
      <formula>" "</formula>
    </cfRule>
    <cfRule type="cellIs" dxfId="703" priority="590" operator="equal">
      <formula>"W"</formula>
    </cfRule>
    <cfRule type="cellIs" dxfId="702" priority="591" operator="equal">
      <formula>"A"</formula>
    </cfRule>
  </conditionalFormatting>
  <conditionalFormatting sqref="H31">
    <cfRule type="cellIs" dxfId="701" priority="586" operator="equal">
      <formula>" "</formula>
    </cfRule>
    <cfRule type="cellIs" dxfId="700" priority="587" operator="equal">
      <formula>"W"</formula>
    </cfRule>
    <cfRule type="cellIs" dxfId="699" priority="588" operator="equal">
      <formula>"A"</formula>
    </cfRule>
  </conditionalFormatting>
  <conditionalFormatting sqref="H32">
    <cfRule type="cellIs" dxfId="698" priority="583" operator="equal">
      <formula>" "</formula>
    </cfRule>
    <cfRule type="cellIs" dxfId="697" priority="584" operator="equal">
      <formula>"W"</formula>
    </cfRule>
    <cfRule type="cellIs" dxfId="696" priority="585" operator="equal">
      <formula>"A"</formula>
    </cfRule>
  </conditionalFormatting>
  <conditionalFormatting sqref="H33">
    <cfRule type="cellIs" dxfId="695" priority="580" operator="equal">
      <formula>" "</formula>
    </cfRule>
    <cfRule type="cellIs" dxfId="694" priority="581" operator="equal">
      <formula>"W"</formula>
    </cfRule>
    <cfRule type="cellIs" dxfId="693" priority="582" operator="equal">
      <formula>"A"</formula>
    </cfRule>
  </conditionalFormatting>
  <conditionalFormatting sqref="H13:H14">
    <cfRule type="cellIs" dxfId="692" priority="577" operator="equal">
      <formula>" "</formula>
    </cfRule>
    <cfRule type="cellIs" dxfId="691" priority="578" operator="equal">
      <formula>"W"</formula>
    </cfRule>
    <cfRule type="cellIs" dxfId="690" priority="579" operator="equal">
      <formula>"A"</formula>
    </cfRule>
  </conditionalFormatting>
  <conditionalFormatting sqref="H15">
    <cfRule type="cellIs" dxfId="689" priority="574" operator="equal">
      <formula>" "</formula>
    </cfRule>
    <cfRule type="cellIs" dxfId="688" priority="575" operator="equal">
      <formula>"W"</formula>
    </cfRule>
    <cfRule type="cellIs" dxfId="687" priority="576" operator="equal">
      <formula>"A"</formula>
    </cfRule>
  </conditionalFormatting>
  <conditionalFormatting sqref="H16">
    <cfRule type="cellIs" dxfId="686" priority="571" operator="equal">
      <formula>" "</formula>
    </cfRule>
    <cfRule type="cellIs" dxfId="685" priority="572" operator="equal">
      <formula>"W"</formula>
    </cfRule>
    <cfRule type="cellIs" dxfId="684" priority="573" operator="equal">
      <formula>"A"</formula>
    </cfRule>
  </conditionalFormatting>
  <conditionalFormatting sqref="H17">
    <cfRule type="cellIs" dxfId="683" priority="568" operator="equal">
      <formula>" "</formula>
    </cfRule>
    <cfRule type="cellIs" dxfId="682" priority="569" operator="equal">
      <formula>"W"</formula>
    </cfRule>
    <cfRule type="cellIs" dxfId="681" priority="570" operator="equal">
      <formula>"A"</formula>
    </cfRule>
  </conditionalFormatting>
  <conditionalFormatting sqref="H18">
    <cfRule type="cellIs" dxfId="680" priority="565" operator="equal">
      <formula>" "</formula>
    </cfRule>
    <cfRule type="cellIs" dxfId="679" priority="566" operator="equal">
      <formula>"W"</formula>
    </cfRule>
    <cfRule type="cellIs" dxfId="678" priority="567" operator="equal">
      <formula>"A"</formula>
    </cfRule>
  </conditionalFormatting>
  <conditionalFormatting sqref="H19">
    <cfRule type="cellIs" dxfId="677" priority="562" operator="equal">
      <formula>" "</formula>
    </cfRule>
    <cfRule type="cellIs" dxfId="676" priority="563" operator="equal">
      <formula>"W"</formula>
    </cfRule>
    <cfRule type="cellIs" dxfId="675" priority="564" operator="equal">
      <formula>"A"</formula>
    </cfRule>
  </conditionalFormatting>
  <conditionalFormatting sqref="H20">
    <cfRule type="cellIs" dxfId="674" priority="559" operator="equal">
      <formula>" "</formula>
    </cfRule>
    <cfRule type="cellIs" dxfId="673" priority="560" operator="equal">
      <formula>"W"</formula>
    </cfRule>
    <cfRule type="cellIs" dxfId="672" priority="561" operator="equal">
      <formula>"A"</formula>
    </cfRule>
  </conditionalFormatting>
  <conditionalFormatting sqref="H21">
    <cfRule type="cellIs" dxfId="671" priority="556" operator="equal">
      <formula>" "</formula>
    </cfRule>
    <cfRule type="cellIs" dxfId="670" priority="557" operator="equal">
      <formula>"W"</formula>
    </cfRule>
    <cfRule type="cellIs" dxfId="669" priority="558" operator="equal">
      <formula>"A"</formula>
    </cfRule>
  </conditionalFormatting>
  <conditionalFormatting sqref="H22">
    <cfRule type="cellIs" dxfId="668" priority="553" operator="equal">
      <formula>" "</formula>
    </cfRule>
    <cfRule type="cellIs" dxfId="667" priority="554" operator="equal">
      <formula>"W"</formula>
    </cfRule>
    <cfRule type="cellIs" dxfId="666" priority="555" operator="equal">
      <formula>"A"</formula>
    </cfRule>
  </conditionalFormatting>
  <conditionalFormatting sqref="H8:H11">
    <cfRule type="cellIs" dxfId="665" priority="550" operator="equal">
      <formula>" "</formula>
    </cfRule>
    <cfRule type="cellIs" dxfId="664" priority="551" operator="equal">
      <formula>"W"</formula>
    </cfRule>
    <cfRule type="cellIs" dxfId="663" priority="552" operator="equal">
      <formula>"A"</formula>
    </cfRule>
  </conditionalFormatting>
  <conditionalFormatting sqref="H5">
    <cfRule type="cellIs" dxfId="662" priority="547" operator="equal">
      <formula>" "</formula>
    </cfRule>
    <cfRule type="cellIs" dxfId="661" priority="548" operator="equal">
      <formula>"W"</formula>
    </cfRule>
    <cfRule type="cellIs" dxfId="660" priority="549" operator="equal">
      <formula>"A"</formula>
    </cfRule>
  </conditionalFormatting>
  <conditionalFormatting sqref="H6">
    <cfRule type="cellIs" dxfId="659" priority="544" operator="equal">
      <formula>" "</formula>
    </cfRule>
    <cfRule type="cellIs" dxfId="658" priority="545" operator="equal">
      <formula>"W"</formula>
    </cfRule>
    <cfRule type="cellIs" dxfId="657" priority="546" operator="equal">
      <formula>"A"</formula>
    </cfRule>
  </conditionalFormatting>
  <conditionalFormatting sqref="H3">
    <cfRule type="cellIs" dxfId="656" priority="541" operator="equal">
      <formula>" "</formula>
    </cfRule>
    <cfRule type="cellIs" dxfId="655" priority="542" operator="equal">
      <formula>"W"</formula>
    </cfRule>
    <cfRule type="cellIs" dxfId="654" priority="543" operator="equal">
      <formula>"A"</formula>
    </cfRule>
  </conditionalFormatting>
  <conditionalFormatting sqref="I3">
    <cfRule type="cellIs" dxfId="653" priority="538" operator="equal">
      <formula>" "</formula>
    </cfRule>
    <cfRule type="cellIs" dxfId="652" priority="539" operator="equal">
      <formula>"W"</formula>
    </cfRule>
    <cfRule type="cellIs" dxfId="651" priority="540" operator="equal">
      <formula>"A"</formula>
    </cfRule>
  </conditionalFormatting>
  <conditionalFormatting sqref="I5">
    <cfRule type="cellIs" dxfId="650" priority="535" operator="equal">
      <formula>" "</formula>
    </cfRule>
    <cfRule type="cellIs" dxfId="649" priority="536" operator="equal">
      <formula>"W"</formula>
    </cfRule>
    <cfRule type="cellIs" dxfId="648" priority="537" operator="equal">
      <formula>"A"</formula>
    </cfRule>
  </conditionalFormatting>
  <conditionalFormatting sqref="I6">
    <cfRule type="cellIs" dxfId="647" priority="532" operator="equal">
      <formula>" "</formula>
    </cfRule>
    <cfRule type="cellIs" dxfId="646" priority="533" operator="equal">
      <formula>"W"</formula>
    </cfRule>
    <cfRule type="cellIs" dxfId="645" priority="534" operator="equal">
      <formula>"A"</formula>
    </cfRule>
  </conditionalFormatting>
  <conditionalFormatting sqref="I8:I11">
    <cfRule type="cellIs" dxfId="644" priority="529" operator="equal">
      <formula>" "</formula>
    </cfRule>
    <cfRule type="cellIs" dxfId="643" priority="530" operator="equal">
      <formula>"W"</formula>
    </cfRule>
    <cfRule type="cellIs" dxfId="642" priority="531" operator="equal">
      <formula>"A"</formula>
    </cfRule>
  </conditionalFormatting>
  <conditionalFormatting sqref="I13:I14">
    <cfRule type="cellIs" dxfId="641" priority="526" operator="equal">
      <formula>" "</formula>
    </cfRule>
    <cfRule type="cellIs" dxfId="640" priority="527" operator="equal">
      <formula>"W"</formula>
    </cfRule>
    <cfRule type="cellIs" dxfId="639" priority="528" operator="equal">
      <formula>"A"</formula>
    </cfRule>
  </conditionalFormatting>
  <conditionalFormatting sqref="I15">
    <cfRule type="cellIs" dxfId="638" priority="523" operator="equal">
      <formula>" "</formula>
    </cfRule>
    <cfRule type="cellIs" dxfId="637" priority="524" operator="equal">
      <formula>"W"</formula>
    </cfRule>
    <cfRule type="cellIs" dxfId="636" priority="525" operator="equal">
      <formula>"A"</formula>
    </cfRule>
  </conditionalFormatting>
  <conditionalFormatting sqref="I16">
    <cfRule type="cellIs" dxfId="635" priority="520" operator="equal">
      <formula>" "</formula>
    </cfRule>
    <cfRule type="cellIs" dxfId="634" priority="521" operator="equal">
      <formula>"W"</formula>
    </cfRule>
    <cfRule type="cellIs" dxfId="633" priority="522" operator="equal">
      <formula>"A"</formula>
    </cfRule>
  </conditionalFormatting>
  <conditionalFormatting sqref="I17">
    <cfRule type="cellIs" dxfId="632" priority="517" operator="equal">
      <formula>" "</formula>
    </cfRule>
    <cfRule type="cellIs" dxfId="631" priority="518" operator="equal">
      <formula>"W"</formula>
    </cfRule>
    <cfRule type="cellIs" dxfId="630" priority="519" operator="equal">
      <formula>"A"</formula>
    </cfRule>
  </conditionalFormatting>
  <conditionalFormatting sqref="I18">
    <cfRule type="cellIs" dxfId="629" priority="514" operator="equal">
      <formula>" "</formula>
    </cfRule>
    <cfRule type="cellIs" dxfId="628" priority="515" operator="equal">
      <formula>"W"</formula>
    </cfRule>
    <cfRule type="cellIs" dxfId="627" priority="516" operator="equal">
      <formula>"A"</formula>
    </cfRule>
  </conditionalFormatting>
  <conditionalFormatting sqref="I19">
    <cfRule type="cellIs" dxfId="626" priority="511" operator="equal">
      <formula>" "</formula>
    </cfRule>
    <cfRule type="cellIs" dxfId="625" priority="512" operator="equal">
      <formula>"W"</formula>
    </cfRule>
    <cfRule type="cellIs" dxfId="624" priority="513" operator="equal">
      <formula>"A"</formula>
    </cfRule>
  </conditionalFormatting>
  <conditionalFormatting sqref="I20">
    <cfRule type="cellIs" dxfId="623" priority="508" operator="equal">
      <formula>" "</formula>
    </cfRule>
    <cfRule type="cellIs" dxfId="622" priority="509" operator="equal">
      <formula>"W"</formula>
    </cfRule>
    <cfRule type="cellIs" dxfId="621" priority="510" operator="equal">
      <formula>"A"</formula>
    </cfRule>
  </conditionalFormatting>
  <conditionalFormatting sqref="I21">
    <cfRule type="cellIs" dxfId="620" priority="505" operator="equal">
      <formula>" "</formula>
    </cfRule>
    <cfRule type="cellIs" dxfId="619" priority="506" operator="equal">
      <formula>"W"</formula>
    </cfRule>
    <cfRule type="cellIs" dxfId="618" priority="507" operator="equal">
      <formula>"A"</formula>
    </cfRule>
  </conditionalFormatting>
  <conditionalFormatting sqref="I22">
    <cfRule type="cellIs" dxfId="617" priority="502" operator="equal">
      <formula>" "</formula>
    </cfRule>
    <cfRule type="cellIs" dxfId="616" priority="503" operator="equal">
      <formula>"W"</formula>
    </cfRule>
    <cfRule type="cellIs" dxfId="615" priority="504" operator="equal">
      <formula>"A"</formula>
    </cfRule>
  </conditionalFormatting>
  <conditionalFormatting sqref="I24">
    <cfRule type="cellIs" dxfId="614" priority="499" operator="equal">
      <formula>" "</formula>
    </cfRule>
    <cfRule type="cellIs" dxfId="613" priority="500" operator="equal">
      <formula>"W"</formula>
    </cfRule>
    <cfRule type="cellIs" dxfId="612" priority="501" operator="equal">
      <formula>"A"</formula>
    </cfRule>
  </conditionalFormatting>
  <conditionalFormatting sqref="I25">
    <cfRule type="cellIs" dxfId="611" priority="496" operator="equal">
      <formula>" "</formula>
    </cfRule>
    <cfRule type="cellIs" dxfId="610" priority="497" operator="equal">
      <formula>"W"</formula>
    </cfRule>
    <cfRule type="cellIs" dxfId="609" priority="498" operator="equal">
      <formula>"A"</formula>
    </cfRule>
  </conditionalFormatting>
  <conditionalFormatting sqref="I26">
    <cfRule type="cellIs" dxfId="608" priority="493" operator="equal">
      <formula>" "</formula>
    </cfRule>
    <cfRule type="cellIs" dxfId="607" priority="494" operator="equal">
      <formula>"W"</formula>
    </cfRule>
    <cfRule type="cellIs" dxfId="606" priority="495" operator="equal">
      <formula>"A"</formula>
    </cfRule>
  </conditionalFormatting>
  <conditionalFormatting sqref="I27">
    <cfRule type="cellIs" dxfId="605" priority="490" operator="equal">
      <formula>" "</formula>
    </cfRule>
    <cfRule type="cellIs" dxfId="604" priority="491" operator="equal">
      <formula>"W"</formula>
    </cfRule>
    <cfRule type="cellIs" dxfId="603" priority="492" operator="equal">
      <formula>"A"</formula>
    </cfRule>
  </conditionalFormatting>
  <conditionalFormatting sqref="I28">
    <cfRule type="cellIs" dxfId="602" priority="487" operator="equal">
      <formula>" "</formula>
    </cfRule>
    <cfRule type="cellIs" dxfId="601" priority="488" operator="equal">
      <formula>"W"</formula>
    </cfRule>
    <cfRule type="cellIs" dxfId="600" priority="489" operator="equal">
      <formula>"A"</formula>
    </cfRule>
  </conditionalFormatting>
  <conditionalFormatting sqref="I29">
    <cfRule type="cellIs" dxfId="599" priority="484" operator="equal">
      <formula>" "</formula>
    </cfRule>
    <cfRule type="cellIs" dxfId="598" priority="485" operator="equal">
      <formula>"W"</formula>
    </cfRule>
    <cfRule type="cellIs" dxfId="597" priority="486" operator="equal">
      <formula>"A"</formula>
    </cfRule>
  </conditionalFormatting>
  <conditionalFormatting sqref="I30">
    <cfRule type="cellIs" dxfId="596" priority="481" operator="equal">
      <formula>" "</formula>
    </cfRule>
    <cfRule type="cellIs" dxfId="595" priority="482" operator="equal">
      <formula>"W"</formula>
    </cfRule>
    <cfRule type="cellIs" dxfId="594" priority="483" operator="equal">
      <formula>"A"</formula>
    </cfRule>
  </conditionalFormatting>
  <conditionalFormatting sqref="I31">
    <cfRule type="cellIs" dxfId="593" priority="478" operator="equal">
      <formula>" "</formula>
    </cfRule>
    <cfRule type="cellIs" dxfId="592" priority="479" operator="equal">
      <formula>"W"</formula>
    </cfRule>
    <cfRule type="cellIs" dxfId="591" priority="480" operator="equal">
      <formula>"A"</formula>
    </cfRule>
  </conditionalFormatting>
  <conditionalFormatting sqref="I32">
    <cfRule type="cellIs" dxfId="590" priority="475" operator="equal">
      <formula>" "</formula>
    </cfRule>
    <cfRule type="cellIs" dxfId="589" priority="476" operator="equal">
      <formula>"W"</formula>
    </cfRule>
    <cfRule type="cellIs" dxfId="588" priority="477" operator="equal">
      <formula>"A"</formula>
    </cfRule>
  </conditionalFormatting>
  <conditionalFormatting sqref="I33">
    <cfRule type="cellIs" dxfId="587" priority="472" operator="equal">
      <formula>" "</formula>
    </cfRule>
    <cfRule type="cellIs" dxfId="586" priority="473" operator="equal">
      <formula>"W"</formula>
    </cfRule>
    <cfRule type="cellIs" dxfId="585" priority="474" operator="equal">
      <formula>"A"</formula>
    </cfRule>
  </conditionalFormatting>
  <conditionalFormatting sqref="I35">
    <cfRule type="cellIs" dxfId="584" priority="469" operator="equal">
      <formula>" "</formula>
    </cfRule>
    <cfRule type="cellIs" dxfId="583" priority="470" operator="equal">
      <formula>"W"</formula>
    </cfRule>
    <cfRule type="cellIs" dxfId="582" priority="471" operator="equal">
      <formula>"A"</formula>
    </cfRule>
  </conditionalFormatting>
  <conditionalFormatting sqref="I36">
    <cfRule type="cellIs" dxfId="581" priority="466" operator="equal">
      <formula>" "</formula>
    </cfRule>
    <cfRule type="cellIs" dxfId="580" priority="467" operator="equal">
      <formula>"W"</formula>
    </cfRule>
    <cfRule type="cellIs" dxfId="579" priority="468" operator="equal">
      <formula>"A"</formula>
    </cfRule>
  </conditionalFormatting>
  <conditionalFormatting sqref="I37">
    <cfRule type="cellIs" dxfId="578" priority="463" operator="equal">
      <formula>" "</formula>
    </cfRule>
    <cfRule type="cellIs" dxfId="577" priority="464" operator="equal">
      <formula>"W"</formula>
    </cfRule>
    <cfRule type="cellIs" dxfId="576" priority="465" operator="equal">
      <formula>"A"</formula>
    </cfRule>
  </conditionalFormatting>
  <conditionalFormatting sqref="I38">
    <cfRule type="cellIs" dxfId="575" priority="460" operator="equal">
      <formula>" "</formula>
    </cfRule>
    <cfRule type="cellIs" dxfId="574" priority="461" operator="equal">
      <formula>"W"</formula>
    </cfRule>
    <cfRule type="cellIs" dxfId="573" priority="462" operator="equal">
      <formula>"A"</formula>
    </cfRule>
  </conditionalFormatting>
  <conditionalFormatting sqref="I39">
    <cfRule type="cellIs" dxfId="572" priority="457" operator="equal">
      <formula>" "</formula>
    </cfRule>
    <cfRule type="cellIs" dxfId="571" priority="458" operator="equal">
      <formula>"W"</formula>
    </cfRule>
    <cfRule type="cellIs" dxfId="570" priority="459" operator="equal">
      <formula>"A"</formula>
    </cfRule>
  </conditionalFormatting>
  <conditionalFormatting sqref="I40">
    <cfRule type="cellIs" dxfId="569" priority="454" operator="equal">
      <formula>" "</formula>
    </cfRule>
    <cfRule type="cellIs" dxfId="568" priority="455" operator="equal">
      <formula>"W"</formula>
    </cfRule>
    <cfRule type="cellIs" dxfId="567" priority="456" operator="equal">
      <formula>"A"</formula>
    </cfRule>
  </conditionalFormatting>
  <conditionalFormatting sqref="I41">
    <cfRule type="cellIs" dxfId="566" priority="451" operator="equal">
      <formula>" "</formula>
    </cfRule>
    <cfRule type="cellIs" dxfId="565" priority="452" operator="equal">
      <formula>"W"</formula>
    </cfRule>
    <cfRule type="cellIs" dxfId="564" priority="453" operator="equal">
      <formula>"A"</formula>
    </cfRule>
  </conditionalFormatting>
  <conditionalFormatting sqref="I42">
    <cfRule type="cellIs" dxfId="563" priority="448" operator="equal">
      <formula>" "</formula>
    </cfRule>
    <cfRule type="cellIs" dxfId="562" priority="449" operator="equal">
      <formula>"W"</formula>
    </cfRule>
    <cfRule type="cellIs" dxfId="561" priority="450" operator="equal">
      <formula>"A"</formula>
    </cfRule>
  </conditionalFormatting>
  <conditionalFormatting sqref="I43">
    <cfRule type="cellIs" dxfId="560" priority="445" operator="equal">
      <formula>" "</formula>
    </cfRule>
    <cfRule type="cellIs" dxfId="559" priority="446" operator="equal">
      <formula>"W"</formula>
    </cfRule>
    <cfRule type="cellIs" dxfId="558" priority="447" operator="equal">
      <formula>"A"</formula>
    </cfRule>
  </conditionalFormatting>
  <conditionalFormatting sqref="I44">
    <cfRule type="cellIs" dxfId="557" priority="442" operator="equal">
      <formula>" "</formula>
    </cfRule>
    <cfRule type="cellIs" dxfId="556" priority="443" operator="equal">
      <formula>"W"</formula>
    </cfRule>
    <cfRule type="cellIs" dxfId="555" priority="444" operator="equal">
      <formula>"A"</formula>
    </cfRule>
  </conditionalFormatting>
  <conditionalFormatting sqref="I45">
    <cfRule type="cellIs" dxfId="554" priority="439" operator="equal">
      <formula>" "</formula>
    </cfRule>
    <cfRule type="cellIs" dxfId="553" priority="440" operator="equal">
      <formula>"W"</formula>
    </cfRule>
    <cfRule type="cellIs" dxfId="552" priority="441" operator="equal">
      <formula>"A"</formula>
    </cfRule>
  </conditionalFormatting>
  <conditionalFormatting sqref="I46">
    <cfRule type="cellIs" dxfId="551" priority="436" operator="equal">
      <formula>" "</formula>
    </cfRule>
    <cfRule type="cellIs" dxfId="550" priority="437" operator="equal">
      <formula>"W"</formula>
    </cfRule>
    <cfRule type="cellIs" dxfId="549" priority="438" operator="equal">
      <formula>"A"</formula>
    </cfRule>
  </conditionalFormatting>
  <conditionalFormatting sqref="I47">
    <cfRule type="cellIs" dxfId="548" priority="433" operator="equal">
      <formula>" "</formula>
    </cfRule>
    <cfRule type="cellIs" dxfId="547" priority="434" operator="equal">
      <formula>"W"</formula>
    </cfRule>
    <cfRule type="cellIs" dxfId="546" priority="435" operator="equal">
      <formula>"A"</formula>
    </cfRule>
  </conditionalFormatting>
  <conditionalFormatting sqref="J3">
    <cfRule type="cellIs" dxfId="545" priority="430" operator="equal">
      <formula>" "</formula>
    </cfRule>
    <cfRule type="cellIs" dxfId="544" priority="431" operator="equal">
      <formula>"W"</formula>
    </cfRule>
    <cfRule type="cellIs" dxfId="543" priority="432" operator="equal">
      <formula>"A"</formula>
    </cfRule>
  </conditionalFormatting>
  <conditionalFormatting sqref="J5">
    <cfRule type="cellIs" dxfId="542" priority="427" operator="equal">
      <formula>" "</formula>
    </cfRule>
    <cfRule type="cellIs" dxfId="541" priority="428" operator="equal">
      <formula>"W"</formula>
    </cfRule>
    <cfRule type="cellIs" dxfId="540" priority="429" operator="equal">
      <formula>"A"</formula>
    </cfRule>
  </conditionalFormatting>
  <conditionalFormatting sqref="J6">
    <cfRule type="cellIs" dxfId="539" priority="424" operator="equal">
      <formula>" "</formula>
    </cfRule>
    <cfRule type="cellIs" dxfId="538" priority="425" operator="equal">
      <formula>"W"</formula>
    </cfRule>
    <cfRule type="cellIs" dxfId="537" priority="426" operator="equal">
      <formula>"A"</formula>
    </cfRule>
  </conditionalFormatting>
  <conditionalFormatting sqref="J8:J11">
    <cfRule type="cellIs" dxfId="536" priority="421" operator="equal">
      <formula>" "</formula>
    </cfRule>
    <cfRule type="cellIs" dxfId="535" priority="422" operator="equal">
      <formula>"W"</formula>
    </cfRule>
    <cfRule type="cellIs" dxfId="534" priority="423" operator="equal">
      <formula>"A"</formula>
    </cfRule>
  </conditionalFormatting>
  <conditionalFormatting sqref="J13:J14">
    <cfRule type="cellIs" dxfId="533" priority="418" operator="equal">
      <formula>" "</formula>
    </cfRule>
    <cfRule type="cellIs" dxfId="532" priority="419" operator="equal">
      <formula>"W"</formula>
    </cfRule>
    <cfRule type="cellIs" dxfId="531" priority="420" operator="equal">
      <formula>"A"</formula>
    </cfRule>
  </conditionalFormatting>
  <conditionalFormatting sqref="J15">
    <cfRule type="cellIs" dxfId="530" priority="415" operator="equal">
      <formula>" "</formula>
    </cfRule>
    <cfRule type="cellIs" dxfId="529" priority="416" operator="equal">
      <formula>"W"</formula>
    </cfRule>
    <cfRule type="cellIs" dxfId="528" priority="417" operator="equal">
      <formula>"A"</formula>
    </cfRule>
  </conditionalFormatting>
  <conditionalFormatting sqref="J16">
    <cfRule type="cellIs" dxfId="527" priority="412" operator="equal">
      <formula>" "</formula>
    </cfRule>
    <cfRule type="cellIs" dxfId="526" priority="413" operator="equal">
      <formula>"W"</formula>
    </cfRule>
    <cfRule type="cellIs" dxfId="525" priority="414" operator="equal">
      <formula>"A"</formula>
    </cfRule>
  </conditionalFormatting>
  <conditionalFormatting sqref="J17">
    <cfRule type="cellIs" dxfId="524" priority="409" operator="equal">
      <formula>" "</formula>
    </cfRule>
    <cfRule type="cellIs" dxfId="523" priority="410" operator="equal">
      <formula>"W"</formula>
    </cfRule>
    <cfRule type="cellIs" dxfId="522" priority="411" operator="equal">
      <formula>"A"</formula>
    </cfRule>
  </conditionalFormatting>
  <conditionalFormatting sqref="J18">
    <cfRule type="cellIs" dxfId="521" priority="406" operator="equal">
      <formula>" "</formula>
    </cfRule>
    <cfRule type="cellIs" dxfId="520" priority="407" operator="equal">
      <formula>"W"</formula>
    </cfRule>
    <cfRule type="cellIs" dxfId="519" priority="408" operator="equal">
      <formula>"A"</formula>
    </cfRule>
  </conditionalFormatting>
  <conditionalFormatting sqref="J19">
    <cfRule type="cellIs" dxfId="518" priority="403" operator="equal">
      <formula>" "</formula>
    </cfRule>
    <cfRule type="cellIs" dxfId="517" priority="404" operator="equal">
      <formula>"W"</formula>
    </cfRule>
    <cfRule type="cellIs" dxfId="516" priority="405" operator="equal">
      <formula>"A"</formula>
    </cfRule>
  </conditionalFormatting>
  <conditionalFormatting sqref="J20">
    <cfRule type="cellIs" dxfId="515" priority="400" operator="equal">
      <formula>" "</formula>
    </cfRule>
    <cfRule type="cellIs" dxfId="514" priority="401" operator="equal">
      <formula>"W"</formula>
    </cfRule>
    <cfRule type="cellIs" dxfId="513" priority="402" operator="equal">
      <formula>"A"</formula>
    </cfRule>
  </conditionalFormatting>
  <conditionalFormatting sqref="J21">
    <cfRule type="cellIs" dxfId="512" priority="397" operator="equal">
      <formula>" "</formula>
    </cfRule>
    <cfRule type="cellIs" dxfId="511" priority="398" operator="equal">
      <formula>"W"</formula>
    </cfRule>
    <cfRule type="cellIs" dxfId="510" priority="399" operator="equal">
      <formula>"A"</formula>
    </cfRule>
  </conditionalFormatting>
  <conditionalFormatting sqref="J22">
    <cfRule type="cellIs" dxfId="509" priority="394" operator="equal">
      <formula>" "</formula>
    </cfRule>
    <cfRule type="cellIs" dxfId="508" priority="395" operator="equal">
      <formula>"W"</formula>
    </cfRule>
    <cfRule type="cellIs" dxfId="507" priority="396" operator="equal">
      <formula>"A"</formula>
    </cfRule>
  </conditionalFormatting>
  <conditionalFormatting sqref="J24">
    <cfRule type="cellIs" dxfId="506" priority="391" operator="equal">
      <formula>" "</formula>
    </cfRule>
    <cfRule type="cellIs" dxfId="505" priority="392" operator="equal">
      <formula>"W"</formula>
    </cfRule>
    <cfRule type="cellIs" dxfId="504" priority="393" operator="equal">
      <formula>"A"</formula>
    </cfRule>
  </conditionalFormatting>
  <conditionalFormatting sqref="J25">
    <cfRule type="cellIs" dxfId="503" priority="388" operator="equal">
      <formula>" "</formula>
    </cfRule>
    <cfRule type="cellIs" dxfId="502" priority="389" operator="equal">
      <formula>"W"</formula>
    </cfRule>
    <cfRule type="cellIs" dxfId="501" priority="390" operator="equal">
      <formula>"A"</formula>
    </cfRule>
  </conditionalFormatting>
  <conditionalFormatting sqref="J26">
    <cfRule type="cellIs" dxfId="500" priority="385" operator="equal">
      <formula>" "</formula>
    </cfRule>
    <cfRule type="cellIs" dxfId="499" priority="386" operator="equal">
      <formula>"W"</formula>
    </cfRule>
    <cfRule type="cellIs" dxfId="498" priority="387" operator="equal">
      <formula>"A"</formula>
    </cfRule>
  </conditionalFormatting>
  <conditionalFormatting sqref="J27">
    <cfRule type="cellIs" dxfId="497" priority="382" operator="equal">
      <formula>" "</formula>
    </cfRule>
    <cfRule type="cellIs" dxfId="496" priority="383" operator="equal">
      <formula>"W"</formula>
    </cfRule>
    <cfRule type="cellIs" dxfId="495" priority="384" operator="equal">
      <formula>"A"</formula>
    </cfRule>
  </conditionalFormatting>
  <conditionalFormatting sqref="J28">
    <cfRule type="cellIs" dxfId="494" priority="379" operator="equal">
      <formula>" "</formula>
    </cfRule>
    <cfRule type="cellIs" dxfId="493" priority="380" operator="equal">
      <formula>"W"</formula>
    </cfRule>
    <cfRule type="cellIs" dxfId="492" priority="381" operator="equal">
      <formula>"A"</formula>
    </cfRule>
  </conditionalFormatting>
  <conditionalFormatting sqref="J29">
    <cfRule type="cellIs" dxfId="491" priority="376" operator="equal">
      <formula>" "</formula>
    </cfRule>
    <cfRule type="cellIs" dxfId="490" priority="377" operator="equal">
      <formula>"W"</formula>
    </cfRule>
    <cfRule type="cellIs" dxfId="489" priority="378" operator="equal">
      <formula>"A"</formula>
    </cfRule>
  </conditionalFormatting>
  <conditionalFormatting sqref="J30">
    <cfRule type="cellIs" dxfId="488" priority="373" operator="equal">
      <formula>" "</formula>
    </cfRule>
    <cfRule type="cellIs" dxfId="487" priority="374" operator="equal">
      <formula>"W"</formula>
    </cfRule>
    <cfRule type="cellIs" dxfId="486" priority="375" operator="equal">
      <formula>"A"</formula>
    </cfRule>
  </conditionalFormatting>
  <conditionalFormatting sqref="J31">
    <cfRule type="cellIs" dxfId="485" priority="370" operator="equal">
      <formula>" "</formula>
    </cfRule>
    <cfRule type="cellIs" dxfId="484" priority="371" operator="equal">
      <formula>"W"</formula>
    </cfRule>
    <cfRule type="cellIs" dxfId="483" priority="372" operator="equal">
      <formula>"A"</formula>
    </cfRule>
  </conditionalFormatting>
  <conditionalFormatting sqref="J32">
    <cfRule type="cellIs" dxfId="482" priority="367" operator="equal">
      <formula>" "</formula>
    </cfRule>
    <cfRule type="cellIs" dxfId="481" priority="368" operator="equal">
      <formula>"W"</formula>
    </cfRule>
    <cfRule type="cellIs" dxfId="480" priority="369" operator="equal">
      <formula>"A"</formula>
    </cfRule>
  </conditionalFormatting>
  <conditionalFormatting sqref="J33">
    <cfRule type="cellIs" dxfId="479" priority="364" operator="equal">
      <formula>" "</formula>
    </cfRule>
    <cfRule type="cellIs" dxfId="478" priority="365" operator="equal">
      <formula>"W"</formula>
    </cfRule>
    <cfRule type="cellIs" dxfId="477" priority="366" operator="equal">
      <formula>"A"</formula>
    </cfRule>
  </conditionalFormatting>
  <conditionalFormatting sqref="J35">
    <cfRule type="cellIs" dxfId="476" priority="361" operator="equal">
      <formula>" "</formula>
    </cfRule>
    <cfRule type="cellIs" dxfId="475" priority="362" operator="equal">
      <formula>"W"</formula>
    </cfRule>
    <cfRule type="cellIs" dxfId="474" priority="363" operator="equal">
      <formula>"A"</formula>
    </cfRule>
  </conditionalFormatting>
  <conditionalFormatting sqref="J36">
    <cfRule type="cellIs" dxfId="473" priority="358" operator="equal">
      <formula>" "</formula>
    </cfRule>
    <cfRule type="cellIs" dxfId="472" priority="359" operator="equal">
      <formula>"W"</formula>
    </cfRule>
    <cfRule type="cellIs" dxfId="471" priority="360" operator="equal">
      <formula>"A"</formula>
    </cfRule>
  </conditionalFormatting>
  <conditionalFormatting sqref="J37">
    <cfRule type="cellIs" dxfId="470" priority="355" operator="equal">
      <formula>" "</formula>
    </cfRule>
    <cfRule type="cellIs" dxfId="469" priority="356" operator="equal">
      <formula>"W"</formula>
    </cfRule>
    <cfRule type="cellIs" dxfId="468" priority="357" operator="equal">
      <formula>"A"</formula>
    </cfRule>
  </conditionalFormatting>
  <conditionalFormatting sqref="J38">
    <cfRule type="cellIs" dxfId="467" priority="352" operator="equal">
      <formula>" "</formula>
    </cfRule>
    <cfRule type="cellIs" dxfId="466" priority="353" operator="equal">
      <formula>"W"</formula>
    </cfRule>
    <cfRule type="cellIs" dxfId="465" priority="354" operator="equal">
      <formula>"A"</formula>
    </cfRule>
  </conditionalFormatting>
  <conditionalFormatting sqref="J39">
    <cfRule type="cellIs" dxfId="464" priority="349" operator="equal">
      <formula>" "</formula>
    </cfRule>
    <cfRule type="cellIs" dxfId="463" priority="350" operator="equal">
      <formula>"W"</formula>
    </cfRule>
    <cfRule type="cellIs" dxfId="462" priority="351" operator="equal">
      <formula>"A"</formula>
    </cfRule>
  </conditionalFormatting>
  <conditionalFormatting sqref="J40">
    <cfRule type="cellIs" dxfId="461" priority="346" operator="equal">
      <formula>" "</formula>
    </cfRule>
    <cfRule type="cellIs" dxfId="460" priority="347" operator="equal">
      <formula>"W"</formula>
    </cfRule>
    <cfRule type="cellIs" dxfId="459" priority="348" operator="equal">
      <formula>"A"</formula>
    </cfRule>
  </conditionalFormatting>
  <conditionalFormatting sqref="J41">
    <cfRule type="cellIs" dxfId="458" priority="343" operator="equal">
      <formula>" "</formula>
    </cfRule>
    <cfRule type="cellIs" dxfId="457" priority="344" operator="equal">
      <formula>"W"</formula>
    </cfRule>
    <cfRule type="cellIs" dxfId="456" priority="345" operator="equal">
      <formula>"A"</formula>
    </cfRule>
  </conditionalFormatting>
  <conditionalFormatting sqref="J42">
    <cfRule type="cellIs" dxfId="455" priority="340" operator="equal">
      <formula>" "</formula>
    </cfRule>
    <cfRule type="cellIs" dxfId="454" priority="341" operator="equal">
      <formula>"W"</formula>
    </cfRule>
    <cfRule type="cellIs" dxfId="453" priority="342" operator="equal">
      <formula>"A"</formula>
    </cfRule>
  </conditionalFormatting>
  <conditionalFormatting sqref="J43">
    <cfRule type="cellIs" dxfId="452" priority="337" operator="equal">
      <formula>" "</formula>
    </cfRule>
    <cfRule type="cellIs" dxfId="451" priority="338" operator="equal">
      <formula>"W"</formula>
    </cfRule>
    <cfRule type="cellIs" dxfId="450" priority="339" operator="equal">
      <formula>"A"</formula>
    </cfRule>
  </conditionalFormatting>
  <conditionalFormatting sqref="J44">
    <cfRule type="cellIs" dxfId="449" priority="334" operator="equal">
      <formula>" "</formula>
    </cfRule>
    <cfRule type="cellIs" dxfId="448" priority="335" operator="equal">
      <formula>"W"</formula>
    </cfRule>
    <cfRule type="cellIs" dxfId="447" priority="336" operator="equal">
      <formula>"A"</formula>
    </cfRule>
  </conditionalFormatting>
  <conditionalFormatting sqref="J45">
    <cfRule type="cellIs" dxfId="446" priority="331" operator="equal">
      <formula>" "</formula>
    </cfRule>
    <cfRule type="cellIs" dxfId="445" priority="332" operator="equal">
      <formula>"W"</formula>
    </cfRule>
    <cfRule type="cellIs" dxfId="444" priority="333" operator="equal">
      <formula>"A"</formula>
    </cfRule>
  </conditionalFormatting>
  <conditionalFormatting sqref="J46">
    <cfRule type="cellIs" dxfId="443" priority="328" operator="equal">
      <formula>" "</formula>
    </cfRule>
    <cfRule type="cellIs" dxfId="442" priority="329" operator="equal">
      <formula>"W"</formula>
    </cfRule>
    <cfRule type="cellIs" dxfId="441" priority="330" operator="equal">
      <formula>"A"</formula>
    </cfRule>
  </conditionalFormatting>
  <conditionalFormatting sqref="J47">
    <cfRule type="cellIs" dxfId="440" priority="325" operator="equal">
      <formula>" "</formula>
    </cfRule>
    <cfRule type="cellIs" dxfId="439" priority="326" operator="equal">
      <formula>"W"</formula>
    </cfRule>
    <cfRule type="cellIs" dxfId="438" priority="327" operator="equal">
      <formula>"A"</formula>
    </cfRule>
  </conditionalFormatting>
  <conditionalFormatting sqref="K3">
    <cfRule type="cellIs" dxfId="437" priority="322" operator="equal">
      <formula>" "</formula>
    </cfRule>
    <cfRule type="cellIs" dxfId="436" priority="323" operator="equal">
      <formula>"W"</formula>
    </cfRule>
    <cfRule type="cellIs" dxfId="435" priority="324" operator="equal">
      <formula>"A"</formula>
    </cfRule>
  </conditionalFormatting>
  <conditionalFormatting sqref="K5">
    <cfRule type="cellIs" dxfId="434" priority="319" operator="equal">
      <formula>" "</formula>
    </cfRule>
    <cfRule type="cellIs" dxfId="433" priority="320" operator="equal">
      <formula>"W"</formula>
    </cfRule>
    <cfRule type="cellIs" dxfId="432" priority="321" operator="equal">
      <formula>"A"</formula>
    </cfRule>
  </conditionalFormatting>
  <conditionalFormatting sqref="K6">
    <cfRule type="cellIs" dxfId="431" priority="316" operator="equal">
      <formula>" "</formula>
    </cfRule>
    <cfRule type="cellIs" dxfId="430" priority="317" operator="equal">
      <formula>"W"</formula>
    </cfRule>
    <cfRule type="cellIs" dxfId="429" priority="318" operator="equal">
      <formula>"A"</formula>
    </cfRule>
  </conditionalFormatting>
  <conditionalFormatting sqref="K8:K11">
    <cfRule type="cellIs" dxfId="428" priority="313" operator="equal">
      <formula>" "</formula>
    </cfRule>
    <cfRule type="cellIs" dxfId="427" priority="314" operator="equal">
      <formula>"W"</formula>
    </cfRule>
    <cfRule type="cellIs" dxfId="426" priority="315" operator="equal">
      <formula>"A"</formula>
    </cfRule>
  </conditionalFormatting>
  <conditionalFormatting sqref="K13:K14">
    <cfRule type="cellIs" dxfId="425" priority="310" operator="equal">
      <formula>" "</formula>
    </cfRule>
    <cfRule type="cellIs" dxfId="424" priority="311" operator="equal">
      <formula>"W"</formula>
    </cfRule>
    <cfRule type="cellIs" dxfId="423" priority="312" operator="equal">
      <formula>"A"</formula>
    </cfRule>
  </conditionalFormatting>
  <conditionalFormatting sqref="K15">
    <cfRule type="cellIs" dxfId="422" priority="307" operator="equal">
      <formula>" "</formula>
    </cfRule>
    <cfRule type="cellIs" dxfId="421" priority="308" operator="equal">
      <formula>"W"</formula>
    </cfRule>
    <cfRule type="cellIs" dxfId="420" priority="309" operator="equal">
      <formula>"A"</formula>
    </cfRule>
  </conditionalFormatting>
  <conditionalFormatting sqref="K16">
    <cfRule type="cellIs" dxfId="419" priority="304" operator="equal">
      <formula>" "</formula>
    </cfRule>
    <cfRule type="cellIs" dxfId="418" priority="305" operator="equal">
      <formula>"W"</formula>
    </cfRule>
    <cfRule type="cellIs" dxfId="417" priority="306" operator="equal">
      <formula>"A"</formula>
    </cfRule>
  </conditionalFormatting>
  <conditionalFormatting sqref="K17">
    <cfRule type="cellIs" dxfId="416" priority="301" operator="equal">
      <formula>" "</formula>
    </cfRule>
    <cfRule type="cellIs" dxfId="415" priority="302" operator="equal">
      <formula>"W"</formula>
    </cfRule>
    <cfRule type="cellIs" dxfId="414" priority="303" operator="equal">
      <formula>"A"</formula>
    </cfRule>
  </conditionalFormatting>
  <conditionalFormatting sqref="K18">
    <cfRule type="cellIs" dxfId="413" priority="298" operator="equal">
      <formula>" "</formula>
    </cfRule>
    <cfRule type="cellIs" dxfId="412" priority="299" operator="equal">
      <formula>"W"</formula>
    </cfRule>
    <cfRule type="cellIs" dxfId="411" priority="300" operator="equal">
      <formula>"A"</formula>
    </cfRule>
  </conditionalFormatting>
  <conditionalFormatting sqref="K19">
    <cfRule type="cellIs" dxfId="410" priority="295" operator="equal">
      <formula>" "</formula>
    </cfRule>
    <cfRule type="cellIs" dxfId="409" priority="296" operator="equal">
      <formula>"W"</formula>
    </cfRule>
    <cfRule type="cellIs" dxfId="408" priority="297" operator="equal">
      <formula>"A"</formula>
    </cfRule>
  </conditionalFormatting>
  <conditionalFormatting sqref="K20">
    <cfRule type="cellIs" dxfId="407" priority="292" operator="equal">
      <formula>" "</formula>
    </cfRule>
    <cfRule type="cellIs" dxfId="406" priority="293" operator="equal">
      <formula>"W"</formula>
    </cfRule>
    <cfRule type="cellIs" dxfId="405" priority="294" operator="equal">
      <formula>"A"</formula>
    </cfRule>
  </conditionalFormatting>
  <conditionalFormatting sqref="K21">
    <cfRule type="cellIs" dxfId="404" priority="289" operator="equal">
      <formula>" "</formula>
    </cfRule>
    <cfRule type="cellIs" dxfId="403" priority="290" operator="equal">
      <formula>"W"</formula>
    </cfRule>
    <cfRule type="cellIs" dxfId="402" priority="291" operator="equal">
      <formula>"A"</formula>
    </cfRule>
  </conditionalFormatting>
  <conditionalFormatting sqref="K22">
    <cfRule type="cellIs" dxfId="401" priority="286" operator="equal">
      <formula>" "</formula>
    </cfRule>
    <cfRule type="cellIs" dxfId="400" priority="287" operator="equal">
      <formula>"W"</formula>
    </cfRule>
    <cfRule type="cellIs" dxfId="399" priority="288" operator="equal">
      <formula>"A"</formula>
    </cfRule>
  </conditionalFormatting>
  <conditionalFormatting sqref="K24">
    <cfRule type="cellIs" dxfId="398" priority="283" operator="equal">
      <formula>" "</formula>
    </cfRule>
    <cfRule type="cellIs" dxfId="397" priority="284" operator="equal">
      <formula>"W"</formula>
    </cfRule>
    <cfRule type="cellIs" dxfId="396" priority="285" operator="equal">
      <formula>"A"</formula>
    </cfRule>
  </conditionalFormatting>
  <conditionalFormatting sqref="K25">
    <cfRule type="cellIs" dxfId="395" priority="280" operator="equal">
      <formula>" "</formula>
    </cfRule>
    <cfRule type="cellIs" dxfId="394" priority="281" operator="equal">
      <formula>"W"</formula>
    </cfRule>
    <cfRule type="cellIs" dxfId="393" priority="282" operator="equal">
      <formula>"A"</formula>
    </cfRule>
  </conditionalFormatting>
  <conditionalFormatting sqref="K26">
    <cfRule type="cellIs" dxfId="392" priority="277" operator="equal">
      <formula>" "</formula>
    </cfRule>
    <cfRule type="cellIs" dxfId="391" priority="278" operator="equal">
      <formula>"W"</formula>
    </cfRule>
    <cfRule type="cellIs" dxfId="390" priority="279" operator="equal">
      <formula>"A"</formula>
    </cfRule>
  </conditionalFormatting>
  <conditionalFormatting sqref="K27">
    <cfRule type="cellIs" dxfId="389" priority="274" operator="equal">
      <formula>" "</formula>
    </cfRule>
    <cfRule type="cellIs" dxfId="388" priority="275" operator="equal">
      <formula>"W"</formula>
    </cfRule>
    <cfRule type="cellIs" dxfId="387" priority="276" operator="equal">
      <formula>"A"</formula>
    </cfRule>
  </conditionalFormatting>
  <conditionalFormatting sqref="K28">
    <cfRule type="cellIs" dxfId="386" priority="271" operator="equal">
      <formula>" "</formula>
    </cfRule>
    <cfRule type="cellIs" dxfId="385" priority="272" operator="equal">
      <formula>"W"</formula>
    </cfRule>
    <cfRule type="cellIs" dxfId="384" priority="273" operator="equal">
      <formula>"A"</formula>
    </cfRule>
  </conditionalFormatting>
  <conditionalFormatting sqref="K29">
    <cfRule type="cellIs" dxfId="383" priority="268" operator="equal">
      <formula>" "</formula>
    </cfRule>
    <cfRule type="cellIs" dxfId="382" priority="269" operator="equal">
      <formula>"W"</formula>
    </cfRule>
    <cfRule type="cellIs" dxfId="381" priority="270" operator="equal">
      <formula>"A"</formula>
    </cfRule>
  </conditionalFormatting>
  <conditionalFormatting sqref="K30">
    <cfRule type="cellIs" dxfId="380" priority="265" operator="equal">
      <formula>" "</formula>
    </cfRule>
    <cfRule type="cellIs" dxfId="379" priority="266" operator="equal">
      <formula>"W"</formula>
    </cfRule>
    <cfRule type="cellIs" dxfId="378" priority="267" operator="equal">
      <formula>"A"</formula>
    </cfRule>
  </conditionalFormatting>
  <conditionalFormatting sqref="K31">
    <cfRule type="cellIs" dxfId="377" priority="262" operator="equal">
      <formula>" "</formula>
    </cfRule>
    <cfRule type="cellIs" dxfId="376" priority="263" operator="equal">
      <formula>"W"</formula>
    </cfRule>
    <cfRule type="cellIs" dxfId="375" priority="264" operator="equal">
      <formula>"A"</formula>
    </cfRule>
  </conditionalFormatting>
  <conditionalFormatting sqref="K32">
    <cfRule type="cellIs" dxfId="374" priority="259" operator="equal">
      <formula>" "</formula>
    </cfRule>
    <cfRule type="cellIs" dxfId="373" priority="260" operator="equal">
      <formula>"W"</formula>
    </cfRule>
    <cfRule type="cellIs" dxfId="372" priority="261" operator="equal">
      <formula>"A"</formula>
    </cfRule>
  </conditionalFormatting>
  <conditionalFormatting sqref="K33">
    <cfRule type="cellIs" dxfId="371" priority="256" operator="equal">
      <formula>" "</formula>
    </cfRule>
    <cfRule type="cellIs" dxfId="370" priority="257" operator="equal">
      <formula>"W"</formula>
    </cfRule>
    <cfRule type="cellIs" dxfId="369" priority="258" operator="equal">
      <formula>"A"</formula>
    </cfRule>
  </conditionalFormatting>
  <conditionalFormatting sqref="K35">
    <cfRule type="cellIs" dxfId="368" priority="253" operator="equal">
      <formula>" "</formula>
    </cfRule>
    <cfRule type="cellIs" dxfId="367" priority="254" operator="equal">
      <formula>"W"</formula>
    </cfRule>
    <cfRule type="cellIs" dxfId="366" priority="255" operator="equal">
      <formula>"A"</formula>
    </cfRule>
  </conditionalFormatting>
  <conditionalFormatting sqref="K36">
    <cfRule type="cellIs" dxfId="365" priority="250" operator="equal">
      <formula>" "</formula>
    </cfRule>
    <cfRule type="cellIs" dxfId="364" priority="251" operator="equal">
      <formula>"W"</formula>
    </cfRule>
    <cfRule type="cellIs" dxfId="363" priority="252" operator="equal">
      <formula>"A"</formula>
    </cfRule>
  </conditionalFormatting>
  <conditionalFormatting sqref="K37">
    <cfRule type="cellIs" dxfId="362" priority="247" operator="equal">
      <formula>" "</formula>
    </cfRule>
    <cfRule type="cellIs" dxfId="361" priority="248" operator="equal">
      <formula>"W"</formula>
    </cfRule>
    <cfRule type="cellIs" dxfId="360" priority="249" operator="equal">
      <formula>"A"</formula>
    </cfRule>
  </conditionalFormatting>
  <conditionalFormatting sqref="K38">
    <cfRule type="cellIs" dxfId="359" priority="244" operator="equal">
      <formula>" "</formula>
    </cfRule>
    <cfRule type="cellIs" dxfId="358" priority="245" operator="equal">
      <formula>"W"</formula>
    </cfRule>
    <cfRule type="cellIs" dxfId="357" priority="246" operator="equal">
      <formula>"A"</formula>
    </cfRule>
  </conditionalFormatting>
  <conditionalFormatting sqref="K39">
    <cfRule type="cellIs" dxfId="356" priority="241" operator="equal">
      <formula>" "</formula>
    </cfRule>
    <cfRule type="cellIs" dxfId="355" priority="242" operator="equal">
      <formula>"W"</formula>
    </cfRule>
    <cfRule type="cellIs" dxfId="354" priority="243" operator="equal">
      <formula>"A"</formula>
    </cfRule>
  </conditionalFormatting>
  <conditionalFormatting sqref="K40">
    <cfRule type="cellIs" dxfId="353" priority="238" operator="equal">
      <formula>" "</formula>
    </cfRule>
    <cfRule type="cellIs" dxfId="352" priority="239" operator="equal">
      <formula>"W"</formula>
    </cfRule>
    <cfRule type="cellIs" dxfId="351" priority="240" operator="equal">
      <formula>"A"</formula>
    </cfRule>
  </conditionalFormatting>
  <conditionalFormatting sqref="K41">
    <cfRule type="cellIs" dxfId="350" priority="235" operator="equal">
      <formula>" "</formula>
    </cfRule>
    <cfRule type="cellIs" dxfId="349" priority="236" operator="equal">
      <formula>"W"</formula>
    </cfRule>
    <cfRule type="cellIs" dxfId="348" priority="237" operator="equal">
      <formula>"A"</formula>
    </cfRule>
  </conditionalFormatting>
  <conditionalFormatting sqref="K42">
    <cfRule type="cellIs" dxfId="347" priority="232" operator="equal">
      <formula>" "</formula>
    </cfRule>
    <cfRule type="cellIs" dxfId="346" priority="233" operator="equal">
      <formula>"W"</formula>
    </cfRule>
    <cfRule type="cellIs" dxfId="345" priority="234" operator="equal">
      <formula>"A"</formula>
    </cfRule>
  </conditionalFormatting>
  <conditionalFormatting sqref="K43">
    <cfRule type="cellIs" dxfId="344" priority="229" operator="equal">
      <formula>" "</formula>
    </cfRule>
    <cfRule type="cellIs" dxfId="343" priority="230" operator="equal">
      <formula>"W"</formula>
    </cfRule>
    <cfRule type="cellIs" dxfId="342" priority="231" operator="equal">
      <formula>"A"</formula>
    </cfRule>
  </conditionalFormatting>
  <conditionalFormatting sqref="K44">
    <cfRule type="cellIs" dxfId="341" priority="226" operator="equal">
      <formula>" "</formula>
    </cfRule>
    <cfRule type="cellIs" dxfId="340" priority="227" operator="equal">
      <formula>"W"</formula>
    </cfRule>
    <cfRule type="cellIs" dxfId="339" priority="228" operator="equal">
      <formula>"A"</formula>
    </cfRule>
  </conditionalFormatting>
  <conditionalFormatting sqref="K45">
    <cfRule type="cellIs" dxfId="338" priority="223" operator="equal">
      <formula>" "</formula>
    </cfRule>
    <cfRule type="cellIs" dxfId="337" priority="224" operator="equal">
      <formula>"W"</formula>
    </cfRule>
    <cfRule type="cellIs" dxfId="336" priority="225" operator="equal">
      <formula>"A"</formula>
    </cfRule>
  </conditionalFormatting>
  <conditionalFormatting sqref="K46">
    <cfRule type="cellIs" dxfId="335" priority="220" operator="equal">
      <formula>" "</formula>
    </cfRule>
    <cfRule type="cellIs" dxfId="334" priority="221" operator="equal">
      <formula>"W"</formula>
    </cfRule>
    <cfRule type="cellIs" dxfId="333" priority="222" operator="equal">
      <formula>"A"</formula>
    </cfRule>
  </conditionalFormatting>
  <conditionalFormatting sqref="K47">
    <cfRule type="cellIs" dxfId="332" priority="217" operator="equal">
      <formula>" "</formula>
    </cfRule>
    <cfRule type="cellIs" dxfId="331" priority="218" operator="equal">
      <formula>"W"</formula>
    </cfRule>
    <cfRule type="cellIs" dxfId="330" priority="219" operator="equal">
      <formula>"A"</formula>
    </cfRule>
  </conditionalFormatting>
  <conditionalFormatting sqref="L3">
    <cfRule type="cellIs" dxfId="329" priority="214" operator="equal">
      <formula>" "</formula>
    </cfRule>
    <cfRule type="cellIs" dxfId="328" priority="215" operator="equal">
      <formula>"W"</formula>
    </cfRule>
    <cfRule type="cellIs" dxfId="327" priority="216" operator="equal">
      <formula>"A"</formula>
    </cfRule>
  </conditionalFormatting>
  <conditionalFormatting sqref="L5">
    <cfRule type="cellIs" dxfId="326" priority="211" operator="equal">
      <formula>" "</formula>
    </cfRule>
    <cfRule type="cellIs" dxfId="325" priority="212" operator="equal">
      <formula>"W"</formula>
    </cfRule>
    <cfRule type="cellIs" dxfId="324" priority="213" operator="equal">
      <formula>"A"</formula>
    </cfRule>
  </conditionalFormatting>
  <conditionalFormatting sqref="L6">
    <cfRule type="cellIs" dxfId="323" priority="208" operator="equal">
      <formula>" "</formula>
    </cfRule>
    <cfRule type="cellIs" dxfId="322" priority="209" operator="equal">
      <formula>"W"</formula>
    </cfRule>
    <cfRule type="cellIs" dxfId="321" priority="210" operator="equal">
      <formula>"A"</formula>
    </cfRule>
  </conditionalFormatting>
  <conditionalFormatting sqref="L8:L11">
    <cfRule type="cellIs" dxfId="320" priority="205" operator="equal">
      <formula>" "</formula>
    </cfRule>
    <cfRule type="cellIs" dxfId="319" priority="206" operator="equal">
      <formula>"W"</formula>
    </cfRule>
    <cfRule type="cellIs" dxfId="318" priority="207" operator="equal">
      <formula>"A"</formula>
    </cfRule>
  </conditionalFormatting>
  <conditionalFormatting sqref="L13:L14">
    <cfRule type="cellIs" dxfId="317" priority="202" operator="equal">
      <formula>" "</formula>
    </cfRule>
    <cfRule type="cellIs" dxfId="316" priority="203" operator="equal">
      <formula>"W"</formula>
    </cfRule>
    <cfRule type="cellIs" dxfId="315" priority="204" operator="equal">
      <formula>"A"</formula>
    </cfRule>
  </conditionalFormatting>
  <conditionalFormatting sqref="L15">
    <cfRule type="cellIs" dxfId="314" priority="199" operator="equal">
      <formula>" "</formula>
    </cfRule>
    <cfRule type="cellIs" dxfId="313" priority="200" operator="equal">
      <formula>"W"</formula>
    </cfRule>
    <cfRule type="cellIs" dxfId="312" priority="201" operator="equal">
      <formula>"A"</formula>
    </cfRule>
  </conditionalFormatting>
  <conditionalFormatting sqref="L16">
    <cfRule type="cellIs" dxfId="311" priority="196" operator="equal">
      <formula>" "</formula>
    </cfRule>
    <cfRule type="cellIs" dxfId="310" priority="197" operator="equal">
      <formula>"W"</formula>
    </cfRule>
    <cfRule type="cellIs" dxfId="309" priority="198" operator="equal">
      <formula>"A"</formula>
    </cfRule>
  </conditionalFormatting>
  <conditionalFormatting sqref="L17">
    <cfRule type="cellIs" dxfId="308" priority="193" operator="equal">
      <formula>" "</formula>
    </cfRule>
    <cfRule type="cellIs" dxfId="307" priority="194" operator="equal">
      <formula>"W"</formula>
    </cfRule>
    <cfRule type="cellIs" dxfId="306" priority="195" operator="equal">
      <formula>"A"</formula>
    </cfRule>
  </conditionalFormatting>
  <conditionalFormatting sqref="L18">
    <cfRule type="cellIs" dxfId="305" priority="190" operator="equal">
      <formula>" "</formula>
    </cfRule>
    <cfRule type="cellIs" dxfId="304" priority="191" operator="equal">
      <formula>"W"</formula>
    </cfRule>
    <cfRule type="cellIs" dxfId="303" priority="192" operator="equal">
      <formula>"A"</formula>
    </cfRule>
  </conditionalFormatting>
  <conditionalFormatting sqref="L19">
    <cfRule type="cellIs" dxfId="302" priority="187" operator="equal">
      <formula>" "</formula>
    </cfRule>
    <cfRule type="cellIs" dxfId="301" priority="188" operator="equal">
      <formula>"W"</formula>
    </cfRule>
    <cfRule type="cellIs" dxfId="300" priority="189" operator="equal">
      <formula>"A"</formula>
    </cfRule>
  </conditionalFormatting>
  <conditionalFormatting sqref="L20">
    <cfRule type="cellIs" dxfId="299" priority="184" operator="equal">
      <formula>" "</formula>
    </cfRule>
    <cfRule type="cellIs" dxfId="298" priority="185" operator="equal">
      <formula>"W"</formula>
    </cfRule>
    <cfRule type="cellIs" dxfId="297" priority="186" operator="equal">
      <formula>"A"</formula>
    </cfRule>
  </conditionalFormatting>
  <conditionalFormatting sqref="L21">
    <cfRule type="cellIs" dxfId="296" priority="181" operator="equal">
      <formula>" "</formula>
    </cfRule>
    <cfRule type="cellIs" dxfId="295" priority="182" operator="equal">
      <formula>"W"</formula>
    </cfRule>
    <cfRule type="cellIs" dxfId="294" priority="183" operator="equal">
      <formula>"A"</formula>
    </cfRule>
  </conditionalFormatting>
  <conditionalFormatting sqref="L22">
    <cfRule type="cellIs" dxfId="293" priority="178" operator="equal">
      <formula>" "</formula>
    </cfRule>
    <cfRule type="cellIs" dxfId="292" priority="179" operator="equal">
      <formula>"W"</formula>
    </cfRule>
    <cfRule type="cellIs" dxfId="291" priority="180" operator="equal">
      <formula>"A"</formula>
    </cfRule>
  </conditionalFormatting>
  <conditionalFormatting sqref="L24">
    <cfRule type="cellIs" dxfId="290" priority="175" operator="equal">
      <formula>" "</formula>
    </cfRule>
    <cfRule type="cellIs" dxfId="289" priority="176" operator="equal">
      <formula>"W"</formula>
    </cfRule>
    <cfRule type="cellIs" dxfId="288" priority="177" operator="equal">
      <formula>"A"</formula>
    </cfRule>
  </conditionalFormatting>
  <conditionalFormatting sqref="L25">
    <cfRule type="cellIs" dxfId="287" priority="172" operator="equal">
      <formula>" "</formula>
    </cfRule>
    <cfRule type="cellIs" dxfId="286" priority="173" operator="equal">
      <formula>"W"</formula>
    </cfRule>
    <cfRule type="cellIs" dxfId="285" priority="174" operator="equal">
      <formula>"A"</formula>
    </cfRule>
  </conditionalFormatting>
  <conditionalFormatting sqref="L26">
    <cfRule type="cellIs" dxfId="284" priority="169" operator="equal">
      <formula>" "</formula>
    </cfRule>
    <cfRule type="cellIs" dxfId="283" priority="170" operator="equal">
      <formula>"W"</formula>
    </cfRule>
    <cfRule type="cellIs" dxfId="282" priority="171" operator="equal">
      <formula>"A"</formula>
    </cfRule>
  </conditionalFormatting>
  <conditionalFormatting sqref="L27">
    <cfRule type="cellIs" dxfId="281" priority="166" operator="equal">
      <formula>" "</formula>
    </cfRule>
    <cfRule type="cellIs" dxfId="280" priority="167" operator="equal">
      <formula>"W"</formula>
    </cfRule>
    <cfRule type="cellIs" dxfId="279" priority="168" operator="equal">
      <formula>"A"</formula>
    </cfRule>
  </conditionalFormatting>
  <conditionalFormatting sqref="L28">
    <cfRule type="cellIs" dxfId="278" priority="163" operator="equal">
      <formula>" "</formula>
    </cfRule>
    <cfRule type="cellIs" dxfId="277" priority="164" operator="equal">
      <formula>"W"</formula>
    </cfRule>
    <cfRule type="cellIs" dxfId="276" priority="165" operator="equal">
      <formula>"A"</formula>
    </cfRule>
  </conditionalFormatting>
  <conditionalFormatting sqref="L29">
    <cfRule type="cellIs" dxfId="275" priority="160" operator="equal">
      <formula>" "</formula>
    </cfRule>
    <cfRule type="cellIs" dxfId="274" priority="161" operator="equal">
      <formula>"W"</formula>
    </cfRule>
    <cfRule type="cellIs" dxfId="273" priority="162" operator="equal">
      <formula>"A"</formula>
    </cfRule>
  </conditionalFormatting>
  <conditionalFormatting sqref="L30">
    <cfRule type="cellIs" dxfId="272" priority="157" operator="equal">
      <formula>" "</formula>
    </cfRule>
    <cfRule type="cellIs" dxfId="271" priority="158" operator="equal">
      <formula>"W"</formula>
    </cfRule>
    <cfRule type="cellIs" dxfId="270" priority="159" operator="equal">
      <formula>"A"</formula>
    </cfRule>
  </conditionalFormatting>
  <conditionalFormatting sqref="L31">
    <cfRule type="cellIs" dxfId="269" priority="154" operator="equal">
      <formula>" "</formula>
    </cfRule>
    <cfRule type="cellIs" dxfId="268" priority="155" operator="equal">
      <formula>"W"</formula>
    </cfRule>
    <cfRule type="cellIs" dxfId="267" priority="156" operator="equal">
      <formula>"A"</formula>
    </cfRule>
  </conditionalFormatting>
  <conditionalFormatting sqref="L32">
    <cfRule type="cellIs" dxfId="266" priority="151" operator="equal">
      <formula>" "</formula>
    </cfRule>
    <cfRule type="cellIs" dxfId="265" priority="152" operator="equal">
      <formula>"W"</formula>
    </cfRule>
    <cfRule type="cellIs" dxfId="264" priority="153" operator="equal">
      <formula>"A"</formula>
    </cfRule>
  </conditionalFormatting>
  <conditionalFormatting sqref="L33">
    <cfRule type="cellIs" dxfId="263" priority="148" operator="equal">
      <formula>" "</formula>
    </cfRule>
    <cfRule type="cellIs" dxfId="262" priority="149" operator="equal">
      <formula>"W"</formula>
    </cfRule>
    <cfRule type="cellIs" dxfId="261" priority="150" operator="equal">
      <formula>"A"</formula>
    </cfRule>
  </conditionalFormatting>
  <conditionalFormatting sqref="L35">
    <cfRule type="cellIs" dxfId="260" priority="145" operator="equal">
      <formula>" "</formula>
    </cfRule>
    <cfRule type="cellIs" dxfId="259" priority="146" operator="equal">
      <formula>"W"</formula>
    </cfRule>
    <cfRule type="cellIs" dxfId="258" priority="147" operator="equal">
      <formula>"A"</formula>
    </cfRule>
  </conditionalFormatting>
  <conditionalFormatting sqref="L36">
    <cfRule type="cellIs" dxfId="257" priority="142" operator="equal">
      <formula>" "</formula>
    </cfRule>
    <cfRule type="cellIs" dxfId="256" priority="143" operator="equal">
      <formula>"W"</formula>
    </cfRule>
    <cfRule type="cellIs" dxfId="255" priority="144" operator="equal">
      <formula>"A"</formula>
    </cfRule>
  </conditionalFormatting>
  <conditionalFormatting sqref="L37">
    <cfRule type="cellIs" dxfId="254" priority="139" operator="equal">
      <formula>" "</formula>
    </cfRule>
    <cfRule type="cellIs" dxfId="253" priority="140" operator="equal">
      <formula>"W"</formula>
    </cfRule>
    <cfRule type="cellIs" dxfId="252" priority="141" operator="equal">
      <formula>"A"</formula>
    </cfRule>
  </conditionalFormatting>
  <conditionalFormatting sqref="L38">
    <cfRule type="cellIs" dxfId="251" priority="136" operator="equal">
      <formula>" "</formula>
    </cfRule>
    <cfRule type="cellIs" dxfId="250" priority="137" operator="equal">
      <formula>"W"</formula>
    </cfRule>
    <cfRule type="cellIs" dxfId="249" priority="138" operator="equal">
      <formula>"A"</formula>
    </cfRule>
  </conditionalFormatting>
  <conditionalFormatting sqref="L39">
    <cfRule type="cellIs" dxfId="248" priority="133" operator="equal">
      <formula>" "</formula>
    </cfRule>
    <cfRule type="cellIs" dxfId="247" priority="134" operator="equal">
      <formula>"W"</formula>
    </cfRule>
    <cfRule type="cellIs" dxfId="246" priority="135" operator="equal">
      <formula>"A"</formula>
    </cfRule>
  </conditionalFormatting>
  <conditionalFormatting sqref="L40">
    <cfRule type="cellIs" dxfId="245" priority="130" operator="equal">
      <formula>" "</formula>
    </cfRule>
    <cfRule type="cellIs" dxfId="244" priority="131" operator="equal">
      <formula>"W"</formula>
    </cfRule>
    <cfRule type="cellIs" dxfId="243" priority="132" operator="equal">
      <formula>"A"</formula>
    </cfRule>
  </conditionalFormatting>
  <conditionalFormatting sqref="L41">
    <cfRule type="cellIs" dxfId="242" priority="127" operator="equal">
      <formula>" "</formula>
    </cfRule>
    <cfRule type="cellIs" dxfId="241" priority="128" operator="equal">
      <formula>"W"</formula>
    </cfRule>
    <cfRule type="cellIs" dxfId="240" priority="129" operator="equal">
      <formula>"A"</formula>
    </cfRule>
  </conditionalFormatting>
  <conditionalFormatting sqref="L42">
    <cfRule type="cellIs" dxfId="239" priority="124" operator="equal">
      <formula>" "</formula>
    </cfRule>
    <cfRule type="cellIs" dxfId="238" priority="125" operator="equal">
      <formula>"W"</formula>
    </cfRule>
    <cfRule type="cellIs" dxfId="237" priority="126" operator="equal">
      <formula>"A"</formula>
    </cfRule>
  </conditionalFormatting>
  <conditionalFormatting sqref="L43">
    <cfRule type="cellIs" dxfId="236" priority="121" operator="equal">
      <formula>" "</formula>
    </cfRule>
    <cfRule type="cellIs" dxfId="235" priority="122" operator="equal">
      <formula>"W"</formula>
    </cfRule>
    <cfRule type="cellIs" dxfId="234" priority="123" operator="equal">
      <formula>"A"</formula>
    </cfRule>
  </conditionalFormatting>
  <conditionalFormatting sqref="L44">
    <cfRule type="cellIs" dxfId="233" priority="118" operator="equal">
      <formula>" "</formula>
    </cfRule>
    <cfRule type="cellIs" dxfId="232" priority="119" operator="equal">
      <formula>"W"</formula>
    </cfRule>
    <cfRule type="cellIs" dxfId="231" priority="120" operator="equal">
      <formula>"A"</formula>
    </cfRule>
  </conditionalFormatting>
  <conditionalFormatting sqref="L45">
    <cfRule type="cellIs" dxfId="230" priority="115" operator="equal">
      <formula>" "</formula>
    </cfRule>
    <cfRule type="cellIs" dxfId="229" priority="116" operator="equal">
      <formula>"W"</formula>
    </cfRule>
    <cfRule type="cellIs" dxfId="228" priority="117" operator="equal">
      <formula>"A"</formula>
    </cfRule>
  </conditionalFormatting>
  <conditionalFormatting sqref="L46">
    <cfRule type="cellIs" dxfId="227" priority="112" operator="equal">
      <formula>" "</formula>
    </cfRule>
    <cfRule type="cellIs" dxfId="226" priority="113" operator="equal">
      <formula>"W"</formula>
    </cfRule>
    <cfRule type="cellIs" dxfId="225" priority="114" operator="equal">
      <formula>"A"</formula>
    </cfRule>
  </conditionalFormatting>
  <conditionalFormatting sqref="L47">
    <cfRule type="cellIs" dxfId="224" priority="109" operator="equal">
      <formula>" "</formula>
    </cfRule>
    <cfRule type="cellIs" dxfId="223" priority="110" operator="equal">
      <formula>"W"</formula>
    </cfRule>
    <cfRule type="cellIs" dxfId="222" priority="111" operator="equal">
      <formula>"A"</formula>
    </cfRule>
  </conditionalFormatting>
  <conditionalFormatting sqref="M3">
    <cfRule type="cellIs" dxfId="221" priority="106" operator="equal">
      <formula>" "</formula>
    </cfRule>
    <cfRule type="cellIs" dxfId="220" priority="107" operator="equal">
      <formula>"W"</formula>
    </cfRule>
    <cfRule type="cellIs" dxfId="219" priority="108" operator="equal">
      <formula>"A"</formula>
    </cfRule>
  </conditionalFormatting>
  <conditionalFormatting sqref="M5">
    <cfRule type="cellIs" dxfId="218" priority="103" operator="equal">
      <formula>" "</formula>
    </cfRule>
    <cfRule type="cellIs" dxfId="217" priority="104" operator="equal">
      <formula>"W"</formula>
    </cfRule>
    <cfRule type="cellIs" dxfId="216" priority="105" operator="equal">
      <formula>"A"</formula>
    </cfRule>
  </conditionalFormatting>
  <conditionalFormatting sqref="M6">
    <cfRule type="cellIs" dxfId="215" priority="100" operator="equal">
      <formula>" "</formula>
    </cfRule>
    <cfRule type="cellIs" dxfId="214" priority="101" operator="equal">
      <formula>"W"</formula>
    </cfRule>
    <cfRule type="cellIs" dxfId="213" priority="102" operator="equal">
      <formula>"A"</formula>
    </cfRule>
  </conditionalFormatting>
  <conditionalFormatting sqref="M8:M11">
    <cfRule type="cellIs" dxfId="212" priority="97" operator="equal">
      <formula>" "</formula>
    </cfRule>
    <cfRule type="cellIs" dxfId="211" priority="98" operator="equal">
      <formula>"W"</formula>
    </cfRule>
    <cfRule type="cellIs" dxfId="210" priority="99" operator="equal">
      <formula>"A"</formula>
    </cfRule>
  </conditionalFormatting>
  <conditionalFormatting sqref="M13:M14">
    <cfRule type="cellIs" dxfId="209" priority="94" operator="equal">
      <formula>" "</formula>
    </cfRule>
    <cfRule type="cellIs" dxfId="208" priority="95" operator="equal">
      <formula>"W"</formula>
    </cfRule>
    <cfRule type="cellIs" dxfId="207" priority="96" operator="equal">
      <formula>"A"</formula>
    </cfRule>
  </conditionalFormatting>
  <conditionalFormatting sqref="M15">
    <cfRule type="cellIs" dxfId="206" priority="91" operator="equal">
      <formula>" "</formula>
    </cfRule>
    <cfRule type="cellIs" dxfId="205" priority="92" operator="equal">
      <formula>"W"</formula>
    </cfRule>
    <cfRule type="cellIs" dxfId="204" priority="93" operator="equal">
      <formula>"A"</formula>
    </cfRule>
  </conditionalFormatting>
  <conditionalFormatting sqref="M16">
    <cfRule type="cellIs" dxfId="203" priority="88" operator="equal">
      <formula>" "</formula>
    </cfRule>
    <cfRule type="cellIs" dxfId="202" priority="89" operator="equal">
      <formula>"W"</formula>
    </cfRule>
    <cfRule type="cellIs" dxfId="201" priority="90" operator="equal">
      <formula>"A"</formula>
    </cfRule>
  </conditionalFormatting>
  <conditionalFormatting sqref="M17">
    <cfRule type="cellIs" dxfId="200" priority="85" operator="equal">
      <formula>" "</formula>
    </cfRule>
    <cfRule type="cellIs" dxfId="199" priority="86" operator="equal">
      <formula>"W"</formula>
    </cfRule>
    <cfRule type="cellIs" dxfId="198" priority="87" operator="equal">
      <formula>"A"</formula>
    </cfRule>
  </conditionalFormatting>
  <conditionalFormatting sqref="M18">
    <cfRule type="cellIs" dxfId="197" priority="82" operator="equal">
      <formula>" "</formula>
    </cfRule>
    <cfRule type="cellIs" dxfId="196" priority="83" operator="equal">
      <formula>"W"</formula>
    </cfRule>
    <cfRule type="cellIs" dxfId="195" priority="84" operator="equal">
      <formula>"A"</formula>
    </cfRule>
  </conditionalFormatting>
  <conditionalFormatting sqref="M19">
    <cfRule type="cellIs" dxfId="194" priority="79" operator="equal">
      <formula>" "</formula>
    </cfRule>
    <cfRule type="cellIs" dxfId="193" priority="80" operator="equal">
      <formula>"W"</formula>
    </cfRule>
    <cfRule type="cellIs" dxfId="192" priority="81" operator="equal">
      <formula>"A"</formula>
    </cfRule>
  </conditionalFormatting>
  <conditionalFormatting sqref="M20">
    <cfRule type="cellIs" dxfId="191" priority="76" operator="equal">
      <formula>" "</formula>
    </cfRule>
    <cfRule type="cellIs" dxfId="190" priority="77" operator="equal">
      <formula>"W"</formula>
    </cfRule>
    <cfRule type="cellIs" dxfId="189" priority="78" operator="equal">
      <formula>"A"</formula>
    </cfRule>
  </conditionalFormatting>
  <conditionalFormatting sqref="M21">
    <cfRule type="cellIs" dxfId="188" priority="73" operator="equal">
      <formula>" "</formula>
    </cfRule>
    <cfRule type="cellIs" dxfId="187" priority="74" operator="equal">
      <formula>"W"</formula>
    </cfRule>
    <cfRule type="cellIs" dxfId="186" priority="75" operator="equal">
      <formula>"A"</formula>
    </cfRule>
  </conditionalFormatting>
  <conditionalFormatting sqref="M22">
    <cfRule type="cellIs" dxfId="185" priority="70" operator="equal">
      <formula>" "</formula>
    </cfRule>
    <cfRule type="cellIs" dxfId="184" priority="71" operator="equal">
      <formula>"W"</formula>
    </cfRule>
    <cfRule type="cellIs" dxfId="183" priority="72" operator="equal">
      <formula>"A"</formula>
    </cfRule>
  </conditionalFormatting>
  <conditionalFormatting sqref="M24">
    <cfRule type="cellIs" dxfId="182" priority="67" operator="equal">
      <formula>" "</formula>
    </cfRule>
    <cfRule type="cellIs" dxfId="181" priority="68" operator="equal">
      <formula>"W"</formula>
    </cfRule>
    <cfRule type="cellIs" dxfId="180" priority="69" operator="equal">
      <formula>"A"</formula>
    </cfRule>
  </conditionalFormatting>
  <conditionalFormatting sqref="M25">
    <cfRule type="cellIs" dxfId="179" priority="64" operator="equal">
      <formula>" "</formula>
    </cfRule>
    <cfRule type="cellIs" dxfId="178" priority="65" operator="equal">
      <formula>"W"</formula>
    </cfRule>
    <cfRule type="cellIs" dxfId="177" priority="66" operator="equal">
      <formula>"A"</formula>
    </cfRule>
  </conditionalFormatting>
  <conditionalFormatting sqref="M26">
    <cfRule type="cellIs" dxfId="176" priority="61" operator="equal">
      <formula>" "</formula>
    </cfRule>
    <cfRule type="cellIs" dxfId="175" priority="62" operator="equal">
      <formula>"W"</formula>
    </cfRule>
    <cfRule type="cellIs" dxfId="174" priority="63" operator="equal">
      <formula>"A"</formula>
    </cfRule>
  </conditionalFormatting>
  <conditionalFormatting sqref="M27">
    <cfRule type="cellIs" dxfId="173" priority="58" operator="equal">
      <formula>" "</formula>
    </cfRule>
    <cfRule type="cellIs" dxfId="172" priority="59" operator="equal">
      <formula>"W"</formula>
    </cfRule>
    <cfRule type="cellIs" dxfId="171" priority="60" operator="equal">
      <formula>"A"</formula>
    </cfRule>
  </conditionalFormatting>
  <conditionalFormatting sqref="M28">
    <cfRule type="cellIs" dxfId="170" priority="55" operator="equal">
      <formula>" "</formula>
    </cfRule>
    <cfRule type="cellIs" dxfId="169" priority="56" operator="equal">
      <formula>"W"</formula>
    </cfRule>
    <cfRule type="cellIs" dxfId="168" priority="57" operator="equal">
      <formula>"A"</formula>
    </cfRule>
  </conditionalFormatting>
  <conditionalFormatting sqref="M29">
    <cfRule type="cellIs" dxfId="167" priority="52" operator="equal">
      <formula>" "</formula>
    </cfRule>
    <cfRule type="cellIs" dxfId="166" priority="53" operator="equal">
      <formula>"W"</formula>
    </cfRule>
    <cfRule type="cellIs" dxfId="165" priority="54" operator="equal">
      <formula>"A"</formula>
    </cfRule>
  </conditionalFormatting>
  <conditionalFormatting sqref="M30">
    <cfRule type="cellIs" dxfId="164" priority="49" operator="equal">
      <formula>" "</formula>
    </cfRule>
    <cfRule type="cellIs" dxfId="163" priority="50" operator="equal">
      <formula>"W"</formula>
    </cfRule>
    <cfRule type="cellIs" dxfId="162" priority="51" operator="equal">
      <formula>"A"</formula>
    </cfRule>
  </conditionalFormatting>
  <conditionalFormatting sqref="M31">
    <cfRule type="cellIs" dxfId="161" priority="46" operator="equal">
      <formula>" "</formula>
    </cfRule>
    <cfRule type="cellIs" dxfId="160" priority="47" operator="equal">
      <formula>"W"</formula>
    </cfRule>
    <cfRule type="cellIs" dxfId="159" priority="48" operator="equal">
      <formula>"A"</formula>
    </cfRule>
  </conditionalFormatting>
  <conditionalFormatting sqref="M32">
    <cfRule type="cellIs" dxfId="158" priority="43" operator="equal">
      <formula>" "</formula>
    </cfRule>
    <cfRule type="cellIs" dxfId="157" priority="44" operator="equal">
      <formula>"W"</formula>
    </cfRule>
    <cfRule type="cellIs" dxfId="156" priority="45" operator="equal">
      <formula>"A"</formula>
    </cfRule>
  </conditionalFormatting>
  <conditionalFormatting sqref="M33">
    <cfRule type="cellIs" dxfId="155" priority="40" operator="equal">
      <formula>" "</formula>
    </cfRule>
    <cfRule type="cellIs" dxfId="154" priority="41" operator="equal">
      <formula>"W"</formula>
    </cfRule>
    <cfRule type="cellIs" dxfId="153" priority="42" operator="equal">
      <formula>"A"</formula>
    </cfRule>
  </conditionalFormatting>
  <conditionalFormatting sqref="M35">
    <cfRule type="cellIs" dxfId="152" priority="37" operator="equal">
      <formula>" "</formula>
    </cfRule>
    <cfRule type="cellIs" dxfId="151" priority="38" operator="equal">
      <formula>"W"</formula>
    </cfRule>
    <cfRule type="cellIs" dxfId="150" priority="39" operator="equal">
      <formula>"A"</formula>
    </cfRule>
  </conditionalFormatting>
  <conditionalFormatting sqref="M36">
    <cfRule type="cellIs" dxfId="149" priority="34" operator="equal">
      <formula>" "</formula>
    </cfRule>
    <cfRule type="cellIs" dxfId="148" priority="35" operator="equal">
      <formula>"W"</formula>
    </cfRule>
    <cfRule type="cellIs" dxfId="147" priority="36" operator="equal">
      <formula>"A"</formula>
    </cfRule>
  </conditionalFormatting>
  <conditionalFormatting sqref="M37">
    <cfRule type="cellIs" dxfId="146" priority="31" operator="equal">
      <formula>" "</formula>
    </cfRule>
    <cfRule type="cellIs" dxfId="145" priority="32" operator="equal">
      <formula>"W"</formula>
    </cfRule>
    <cfRule type="cellIs" dxfId="144" priority="33" operator="equal">
      <formula>"A"</formula>
    </cfRule>
  </conditionalFormatting>
  <conditionalFormatting sqref="M38">
    <cfRule type="cellIs" dxfId="143" priority="28" operator="equal">
      <formula>" "</formula>
    </cfRule>
    <cfRule type="cellIs" dxfId="142" priority="29" operator="equal">
      <formula>"W"</formula>
    </cfRule>
    <cfRule type="cellIs" dxfId="141" priority="30" operator="equal">
      <formula>"A"</formula>
    </cfRule>
  </conditionalFormatting>
  <conditionalFormatting sqref="M39">
    <cfRule type="cellIs" dxfId="140" priority="25" operator="equal">
      <formula>" "</formula>
    </cfRule>
    <cfRule type="cellIs" dxfId="139" priority="26" operator="equal">
      <formula>"W"</formula>
    </cfRule>
    <cfRule type="cellIs" dxfId="138" priority="27" operator="equal">
      <formula>"A"</formula>
    </cfRule>
  </conditionalFormatting>
  <conditionalFormatting sqref="M40">
    <cfRule type="cellIs" dxfId="137" priority="22" operator="equal">
      <formula>" "</formula>
    </cfRule>
    <cfRule type="cellIs" dxfId="136" priority="23" operator="equal">
      <formula>"W"</formula>
    </cfRule>
    <cfRule type="cellIs" dxfId="135" priority="24" operator="equal">
      <formula>"A"</formula>
    </cfRule>
  </conditionalFormatting>
  <conditionalFormatting sqref="M41">
    <cfRule type="cellIs" dxfId="134" priority="19" operator="equal">
      <formula>" "</formula>
    </cfRule>
    <cfRule type="cellIs" dxfId="133" priority="20" operator="equal">
      <formula>"W"</formula>
    </cfRule>
    <cfRule type="cellIs" dxfId="132" priority="21" operator="equal">
      <formula>"A"</formula>
    </cfRule>
  </conditionalFormatting>
  <conditionalFormatting sqref="M42">
    <cfRule type="cellIs" dxfId="131" priority="16" operator="equal">
      <formula>" "</formula>
    </cfRule>
    <cfRule type="cellIs" dxfId="130" priority="17" operator="equal">
      <formula>"W"</formula>
    </cfRule>
    <cfRule type="cellIs" dxfId="129" priority="18" operator="equal">
      <formula>"A"</formula>
    </cfRule>
  </conditionalFormatting>
  <conditionalFormatting sqref="M43">
    <cfRule type="cellIs" dxfId="128" priority="13" operator="equal">
      <formula>" "</formula>
    </cfRule>
    <cfRule type="cellIs" dxfId="127" priority="14" operator="equal">
      <formula>"W"</formula>
    </cfRule>
    <cfRule type="cellIs" dxfId="126" priority="15" operator="equal">
      <formula>"A"</formula>
    </cfRule>
  </conditionalFormatting>
  <conditionalFormatting sqref="M44">
    <cfRule type="cellIs" dxfId="125" priority="10" operator="equal">
      <formula>" "</formula>
    </cfRule>
    <cfRule type="cellIs" dxfId="124" priority="11" operator="equal">
      <formula>"W"</formula>
    </cfRule>
    <cfRule type="cellIs" dxfId="123" priority="12" operator="equal">
      <formula>"A"</formula>
    </cfRule>
  </conditionalFormatting>
  <conditionalFormatting sqref="M45">
    <cfRule type="cellIs" dxfId="122" priority="7" operator="equal">
      <formula>" "</formula>
    </cfRule>
    <cfRule type="cellIs" dxfId="121" priority="8" operator="equal">
      <formula>"W"</formula>
    </cfRule>
    <cfRule type="cellIs" dxfId="120" priority="9" operator="equal">
      <formula>"A"</formula>
    </cfRule>
  </conditionalFormatting>
  <conditionalFormatting sqref="M46">
    <cfRule type="cellIs" dxfId="119" priority="4" operator="equal">
      <formula>" "</formula>
    </cfRule>
    <cfRule type="cellIs" dxfId="118" priority="5" operator="equal">
      <formula>"W"</formula>
    </cfRule>
    <cfRule type="cellIs" dxfId="117" priority="6" operator="equal">
      <formula>"A"</formula>
    </cfRule>
  </conditionalFormatting>
  <conditionalFormatting sqref="M47">
    <cfRule type="cellIs" dxfId="116" priority="1" operator="equal">
      <formula>" "</formula>
    </cfRule>
    <cfRule type="cellIs" dxfId="115" priority="2" operator="equal">
      <formula>"W"</formula>
    </cfRule>
    <cfRule type="cellIs" dxfId="114" priority="3" operator="equal">
      <formula>"A"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D18" sqref="D18"/>
    </sheetView>
  </sheetViews>
  <sheetFormatPr defaultRowHeight="14.5" x14ac:dyDescent="0.35"/>
  <cols>
    <col min="1" max="1" width="18.1796875" customWidth="1"/>
  </cols>
  <sheetData>
    <row r="1" spans="1:8" x14ac:dyDescent="0.35">
      <c r="A1" t="s">
        <v>12</v>
      </c>
      <c r="B1" t="s">
        <v>158</v>
      </c>
      <c r="C1" t="s">
        <v>114</v>
      </c>
      <c r="D1" t="s">
        <v>13</v>
      </c>
      <c r="E1" t="s">
        <v>14</v>
      </c>
      <c r="F1" t="s">
        <v>15</v>
      </c>
      <c r="G1" t="s">
        <v>16</v>
      </c>
      <c r="H1" t="s">
        <v>112</v>
      </c>
    </row>
    <row r="2" spans="1:8" x14ac:dyDescent="0.35">
      <c r="A2" t="s">
        <v>0</v>
      </c>
      <c r="B2">
        <v>1.89</v>
      </c>
      <c r="C2">
        <v>1.7</v>
      </c>
      <c r="D2">
        <v>1.71</v>
      </c>
      <c r="E2">
        <v>1.91</v>
      </c>
      <c r="F2">
        <v>1.77</v>
      </c>
      <c r="G2">
        <v>2.0099999999999998</v>
      </c>
      <c r="H2" t="str">
        <f t="shared" ref="H2:H13"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not higher than in the highest Oct of any of the previous five flu seasons.</v>
      </c>
    </row>
    <row r="3" spans="1:8" x14ac:dyDescent="0.35">
      <c r="A3" t="s">
        <v>1</v>
      </c>
      <c r="B3">
        <v>1.9</v>
      </c>
      <c r="C3">
        <v>2.0699999999999998</v>
      </c>
      <c r="D3">
        <v>1.75</v>
      </c>
      <c r="E3">
        <v>1.69</v>
      </c>
      <c r="F3">
        <v>1.77</v>
      </c>
      <c r="G3">
        <v>1.99</v>
      </c>
      <c r="H3" t="str">
        <f t="shared" si="0"/>
        <v>In Nov, absenteeism in the U.S. was not higher than in the highest Nov of any of the previous five flu seasons.</v>
      </c>
    </row>
    <row r="4" spans="1:8" x14ac:dyDescent="0.35">
      <c r="A4" t="s">
        <v>2</v>
      </c>
      <c r="B4">
        <v>2.23</v>
      </c>
      <c r="C4">
        <v>2.25</v>
      </c>
      <c r="D4">
        <v>2.2599999999999998</v>
      </c>
      <c r="E4">
        <v>2.2999999999999998</v>
      </c>
      <c r="F4">
        <v>2.31</v>
      </c>
      <c r="G4">
        <v>2.59</v>
      </c>
      <c r="H4" t="str">
        <f t="shared" si="0"/>
        <v>In Dec, absenteeism in the U.S. was not higher than in the highest Dec of any of the previous five flu seasons.</v>
      </c>
    </row>
    <row r="5" spans="1:8" x14ac:dyDescent="0.35">
      <c r="A5" t="s">
        <v>3</v>
      </c>
      <c r="B5">
        <v>2.4300000000000002</v>
      </c>
      <c r="C5">
        <v>2.41</v>
      </c>
      <c r="D5">
        <v>3.02</v>
      </c>
      <c r="E5">
        <v>2.6</v>
      </c>
      <c r="F5">
        <v>2.14</v>
      </c>
      <c r="G5">
        <v>2.69</v>
      </c>
      <c r="H5" t="str">
        <f t="shared" si="0"/>
        <v>In Jan, absenteeism in the U.S. was not higher than in the highest Jan of any of the previous five flu seasons.</v>
      </c>
    </row>
    <row r="6" spans="1:8" x14ac:dyDescent="0.35">
      <c r="A6" t="s">
        <v>4</v>
      </c>
      <c r="B6">
        <v>2.42</v>
      </c>
      <c r="C6">
        <v>2.48</v>
      </c>
      <c r="D6">
        <v>2.68</v>
      </c>
      <c r="E6">
        <v>2.74</v>
      </c>
      <c r="F6">
        <v>2.3199999999999998</v>
      </c>
      <c r="G6">
        <v>2.41</v>
      </c>
      <c r="H6" t="str">
        <f t="shared" si="0"/>
        <v>In Feb, absenteeism in the U.S. was not higher than in the highest Feb of any of the previous five flu seasons.</v>
      </c>
    </row>
    <row r="7" spans="1:8" x14ac:dyDescent="0.35">
      <c r="A7" t="s">
        <v>5</v>
      </c>
      <c r="B7">
        <v>2.4300000000000002</v>
      </c>
      <c r="C7">
        <v>2.4</v>
      </c>
      <c r="D7">
        <v>2.1800000000000002</v>
      </c>
      <c r="E7">
        <v>2.12</v>
      </c>
      <c r="F7">
        <v>2.27</v>
      </c>
      <c r="G7">
        <v>2.38</v>
      </c>
      <c r="H7" t="str">
        <f t="shared" si="0"/>
        <v>In Mar, absenteeism in the U.S. was higher than in the highest Mar of any of the previous five flu seasons.</v>
      </c>
    </row>
    <row r="8" spans="1:8" x14ac:dyDescent="0.35">
      <c r="A8" t="s">
        <v>6</v>
      </c>
      <c r="B8">
        <v>2.21</v>
      </c>
      <c r="C8">
        <v>1.87</v>
      </c>
      <c r="D8">
        <v>1.95</v>
      </c>
      <c r="E8">
        <v>1.8</v>
      </c>
      <c r="F8">
        <v>2.1</v>
      </c>
      <c r="G8">
        <v>2.08</v>
      </c>
      <c r="H8" t="str">
        <f t="shared" si="0"/>
        <v>In Apr, absenteeism in the U.S. was higher than in the highest Apr of any of the previous five flu seasons.</v>
      </c>
    </row>
    <row r="9" spans="1:8" x14ac:dyDescent="0.35">
      <c r="A9" t="s">
        <v>7</v>
      </c>
      <c r="B9">
        <v>1.84</v>
      </c>
      <c r="C9">
        <v>1.87</v>
      </c>
      <c r="D9">
        <v>1.78</v>
      </c>
      <c r="E9">
        <v>1.86</v>
      </c>
      <c r="F9">
        <v>2</v>
      </c>
      <c r="G9">
        <v>1.8</v>
      </c>
      <c r="H9" t="str">
        <f t="shared" si="0"/>
        <v>In May, absenteeism in the U.S. was not higher than in the highest May of any of the previous five flu seasons.</v>
      </c>
    </row>
    <row r="10" spans="1:8" x14ac:dyDescent="0.35">
      <c r="A10" t="s">
        <v>8</v>
      </c>
      <c r="B10">
        <v>1.6</v>
      </c>
      <c r="C10">
        <v>1.66</v>
      </c>
      <c r="D10">
        <v>1.73</v>
      </c>
      <c r="E10">
        <v>1.67</v>
      </c>
      <c r="F10">
        <v>1.73</v>
      </c>
      <c r="G10">
        <v>1.63</v>
      </c>
      <c r="H10" t="str">
        <f t="shared" si="0"/>
        <v>In Jun, absenteeism in the U.S. was not higher than in the highest Jun of any of the previous five flu seasons.</v>
      </c>
    </row>
    <row r="11" spans="1:8" x14ac:dyDescent="0.35">
      <c r="A11" t="s">
        <v>9</v>
      </c>
      <c r="B11">
        <v>2.1800000000000002</v>
      </c>
      <c r="C11">
        <v>1.46</v>
      </c>
      <c r="D11">
        <v>1.4</v>
      </c>
      <c r="E11">
        <v>1.47</v>
      </c>
      <c r="F11">
        <v>1.49</v>
      </c>
      <c r="G11">
        <v>1.63</v>
      </c>
      <c r="H11" t="str">
        <f t="shared" si="0"/>
        <v>In Jul, absenteeism in the U.S. was higher than in the highest Jul of any of the previous five flu seasons.</v>
      </c>
    </row>
    <row r="12" spans="1:8" x14ac:dyDescent="0.35">
      <c r="A12" t="s">
        <v>10</v>
      </c>
      <c r="B12">
        <v>1.88</v>
      </c>
      <c r="C12">
        <v>1.51</v>
      </c>
      <c r="D12">
        <v>1.6</v>
      </c>
      <c r="E12">
        <v>1.44</v>
      </c>
      <c r="F12">
        <v>1.73</v>
      </c>
      <c r="G12">
        <v>1.55</v>
      </c>
      <c r="H12" t="str">
        <f t="shared" si="0"/>
        <v>In Aug, absenteeism in the U.S. was higher than in the highest Aug of any of the previous five flu seasons.</v>
      </c>
    </row>
    <row r="13" spans="1:8" x14ac:dyDescent="0.35">
      <c r="A13" t="s">
        <v>11</v>
      </c>
      <c r="B13">
        <v>1.47</v>
      </c>
      <c r="C13">
        <v>1.85</v>
      </c>
      <c r="D13">
        <v>1.85</v>
      </c>
      <c r="E13">
        <v>1.78</v>
      </c>
      <c r="F13">
        <v>1.91</v>
      </c>
      <c r="G13">
        <v>1.36</v>
      </c>
      <c r="H13" t="str">
        <f t="shared" si="0"/>
        <v>In Sep, absenteeism in the U.S. was not higher than in the highest Sep of any of the previous five flu seasons.</v>
      </c>
    </row>
    <row r="15" spans="1:8" x14ac:dyDescent="0.35">
      <c r="A15" t="s">
        <v>113</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election activeCell="A14" sqref="A14"/>
    </sheetView>
  </sheetViews>
  <sheetFormatPr defaultRowHeight="14.5" x14ac:dyDescent="0.35"/>
  <sheetData>
    <row r="1" spans="1:8" x14ac:dyDescent="0.35">
      <c r="A1" t="s">
        <v>12</v>
      </c>
      <c r="B1" t="s">
        <v>17</v>
      </c>
      <c r="C1" t="s">
        <v>18</v>
      </c>
      <c r="D1" t="s">
        <v>19</v>
      </c>
      <c r="E1" t="s">
        <v>20</v>
      </c>
      <c r="F1" t="s">
        <v>21</v>
      </c>
      <c r="G1" t="s">
        <v>22</v>
      </c>
      <c r="H1" t="s">
        <v>112</v>
      </c>
    </row>
    <row r="2" spans="1:8" x14ac:dyDescent="0.35">
      <c r="A2" t="s">
        <v>0</v>
      </c>
      <c r="B2">
        <v>1.8920999999999999</v>
      </c>
      <c r="C2">
        <v>1.7677</v>
      </c>
      <c r="D2">
        <v>2.0165999999999999</v>
      </c>
      <c r="E2">
        <v>1.8182</v>
      </c>
      <c r="F2">
        <v>1.7529999999999999</v>
      </c>
      <c r="G2">
        <v>1.8834</v>
      </c>
      <c r="H2" t="str">
        <f t="shared" ref="H2:H13" si="0">IF(C2&gt;G2,"In "&amp;A2&amp;", absenteeism was significantly higher than expected in the U.S.","In "&amp;A2&amp;", absenteeism was not significantly higher than expected in the U.S.")</f>
        <v>In Oct, absenteeism was not significantly higher than expected in the U.S.</v>
      </c>
    </row>
    <row r="3" spans="1:8" x14ac:dyDescent="0.35">
      <c r="A3" t="s">
        <v>1</v>
      </c>
      <c r="B3">
        <v>1.8959999999999999</v>
      </c>
      <c r="C3">
        <v>1.7668999999999999</v>
      </c>
      <c r="D3">
        <v>2.0249999999999999</v>
      </c>
      <c r="E3">
        <v>1.853</v>
      </c>
      <c r="F3">
        <v>1.7784</v>
      </c>
      <c r="G3">
        <v>1.9275</v>
      </c>
      <c r="H3" t="str">
        <f t="shared" si="0"/>
        <v>In Nov, absenteeism was not significantly higher than expected in the U.S.</v>
      </c>
    </row>
    <row r="4" spans="1:8" x14ac:dyDescent="0.35">
      <c r="A4" t="s">
        <v>2</v>
      </c>
      <c r="B4">
        <v>2.2349000000000001</v>
      </c>
      <c r="C4">
        <v>2.0485000000000002</v>
      </c>
      <c r="D4">
        <v>2.4211999999999998</v>
      </c>
      <c r="E4">
        <v>2.3382999999999998</v>
      </c>
      <c r="F4">
        <v>2.2866</v>
      </c>
      <c r="G4">
        <v>2.3898999999999999</v>
      </c>
      <c r="H4" t="str">
        <f t="shared" si="0"/>
        <v>In Dec, absenteeism was not significantly higher than expected in the U.S.</v>
      </c>
    </row>
    <row r="5" spans="1:8" x14ac:dyDescent="0.35">
      <c r="A5" t="s">
        <v>3</v>
      </c>
      <c r="B5">
        <v>2.4293999999999998</v>
      </c>
      <c r="C5">
        <v>2.2789000000000001</v>
      </c>
      <c r="D5">
        <v>2.58</v>
      </c>
      <c r="E5">
        <v>2.5745</v>
      </c>
      <c r="F5">
        <v>2.492</v>
      </c>
      <c r="G5">
        <v>2.657</v>
      </c>
      <c r="H5" t="str">
        <f t="shared" si="0"/>
        <v>In Jan, absenteeism was not significantly higher than expected in the U.S.</v>
      </c>
    </row>
    <row r="6" spans="1:8" x14ac:dyDescent="0.35">
      <c r="A6" t="s">
        <v>4</v>
      </c>
      <c r="B6">
        <v>2.4180999999999999</v>
      </c>
      <c r="C6">
        <v>2.2170000000000001</v>
      </c>
      <c r="D6">
        <v>2.6192000000000002</v>
      </c>
      <c r="E6">
        <v>2.528</v>
      </c>
      <c r="F6">
        <v>2.4434999999999998</v>
      </c>
      <c r="G6">
        <v>2.6126</v>
      </c>
      <c r="H6" t="str">
        <f t="shared" si="0"/>
        <v>In Feb, absenteeism was not significantly higher than expected in the U.S.</v>
      </c>
    </row>
    <row r="7" spans="1:8" x14ac:dyDescent="0.35">
      <c r="A7" t="s">
        <v>5</v>
      </c>
      <c r="B7">
        <v>2.4312</v>
      </c>
      <c r="C7">
        <v>2.1909999999999998</v>
      </c>
      <c r="D7">
        <v>2.6714000000000002</v>
      </c>
      <c r="E7">
        <v>2.2671000000000001</v>
      </c>
      <c r="F7">
        <v>2.2079</v>
      </c>
      <c r="G7">
        <v>2.3262</v>
      </c>
      <c r="H7" t="str">
        <f t="shared" si="0"/>
        <v>In Mar, absenteeism was not significantly higher than expected in the U.S.</v>
      </c>
    </row>
    <row r="8" spans="1:8" x14ac:dyDescent="0.35">
      <c r="A8" t="s">
        <v>6</v>
      </c>
      <c r="B8">
        <v>2.2099000000000002</v>
      </c>
      <c r="C8">
        <v>1.9482999999999999</v>
      </c>
      <c r="D8">
        <v>2.4716</v>
      </c>
      <c r="E8">
        <v>1.9575</v>
      </c>
      <c r="F8">
        <v>1.8815999999999999</v>
      </c>
      <c r="G8">
        <v>2.0333000000000001</v>
      </c>
      <c r="H8" t="str">
        <f t="shared" si="0"/>
        <v>In Apr, absenteeism was not significantly higher than expected in the U.S.</v>
      </c>
    </row>
    <row r="9" spans="1:8" x14ac:dyDescent="0.35">
      <c r="A9" t="s">
        <v>7</v>
      </c>
      <c r="B9">
        <v>1.841</v>
      </c>
      <c r="C9">
        <v>1.6717</v>
      </c>
      <c r="D9">
        <v>2.0103</v>
      </c>
      <c r="E9">
        <v>1.8609</v>
      </c>
      <c r="F9">
        <v>1.8122</v>
      </c>
      <c r="G9">
        <v>1.9095</v>
      </c>
      <c r="H9" t="str">
        <f t="shared" si="0"/>
        <v>In May, absenteeism was not significantly higher than expected in the U.S.</v>
      </c>
    </row>
    <row r="10" spans="1:8" x14ac:dyDescent="0.35">
      <c r="A10" t="s">
        <v>8</v>
      </c>
      <c r="B10">
        <v>1.6032</v>
      </c>
      <c r="C10">
        <v>1.421</v>
      </c>
      <c r="D10">
        <v>1.7855000000000001</v>
      </c>
      <c r="E10">
        <v>1.6828000000000001</v>
      </c>
      <c r="F10">
        <v>1.6153999999999999</v>
      </c>
      <c r="G10">
        <v>1.7502</v>
      </c>
      <c r="H10" t="str">
        <f t="shared" si="0"/>
        <v>In Jun, absenteeism was not significantly higher than expected in the U.S.</v>
      </c>
    </row>
    <row r="11" spans="1:8" x14ac:dyDescent="0.35">
      <c r="A11" t="s">
        <v>9</v>
      </c>
      <c r="B11">
        <v>2.1770999999999998</v>
      </c>
      <c r="C11">
        <v>1.9955000000000001</v>
      </c>
      <c r="D11">
        <v>2.3586999999999998</v>
      </c>
      <c r="E11">
        <v>1.4899</v>
      </c>
      <c r="F11">
        <v>1.4282999999999999</v>
      </c>
      <c r="G11">
        <v>1.5513999999999999</v>
      </c>
      <c r="H11" t="str">
        <f t="shared" si="0"/>
        <v>In Jul, absenteeism was significantly higher than expected in the U.S.</v>
      </c>
    </row>
    <row r="12" spans="1:8" x14ac:dyDescent="0.35">
      <c r="A12" t="s">
        <v>10</v>
      </c>
      <c r="B12">
        <v>1.8815999999999999</v>
      </c>
      <c r="C12">
        <v>1.7356</v>
      </c>
      <c r="D12">
        <v>2.0274999999999999</v>
      </c>
      <c r="E12">
        <v>1.5652999999999999</v>
      </c>
      <c r="F12">
        <v>1.5139</v>
      </c>
      <c r="G12">
        <v>1.6166</v>
      </c>
      <c r="H12" t="str">
        <f t="shared" si="0"/>
        <v>In Aug, absenteeism was significantly higher than expected in the U.S.</v>
      </c>
    </row>
    <row r="13" spans="1:8" x14ac:dyDescent="0.35">
      <c r="A13" t="s">
        <v>11</v>
      </c>
      <c r="B13">
        <v>1.4656</v>
      </c>
      <c r="C13">
        <v>1.3267</v>
      </c>
      <c r="D13">
        <v>1.6045</v>
      </c>
      <c r="E13">
        <v>1.7519</v>
      </c>
      <c r="F13">
        <v>1.7013</v>
      </c>
      <c r="G13">
        <v>1.8026</v>
      </c>
      <c r="H13" t="str">
        <f t="shared" si="0"/>
        <v>In Sep, absenteeism was not significantly higher than expected in the U.S.</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heetViews>
  <sheetFormatPr defaultRowHeight="14.5" x14ac:dyDescent="0.35"/>
  <sheetData>
    <row r="1" spans="1:12" x14ac:dyDescent="0.35">
      <c r="A1" t="s">
        <v>12</v>
      </c>
      <c r="B1" t="s">
        <v>23</v>
      </c>
      <c r="C1" t="s">
        <v>24</v>
      </c>
      <c r="D1" t="s">
        <v>25</v>
      </c>
      <c r="E1" t="s">
        <v>26</v>
      </c>
      <c r="F1" t="s">
        <v>27</v>
      </c>
      <c r="G1" t="s">
        <v>28</v>
      </c>
      <c r="H1" t="s">
        <v>29</v>
      </c>
      <c r="I1" t="s">
        <v>30</v>
      </c>
      <c r="J1" t="s">
        <v>31</v>
      </c>
      <c r="K1" t="s">
        <v>32</v>
      </c>
      <c r="L1" t="s">
        <v>112</v>
      </c>
    </row>
    <row r="2" spans="1:12" x14ac:dyDescent="0.35">
      <c r="A2" t="s">
        <v>0</v>
      </c>
      <c r="B2">
        <v>2.2200000000000002</v>
      </c>
      <c r="C2">
        <v>1.26</v>
      </c>
      <c r="D2">
        <v>2.13</v>
      </c>
      <c r="E2">
        <v>1.72</v>
      </c>
      <c r="F2">
        <v>2.35</v>
      </c>
      <c r="G2">
        <v>1.89</v>
      </c>
      <c r="H2">
        <v>1.68</v>
      </c>
      <c r="I2">
        <v>1.33</v>
      </c>
      <c r="J2">
        <v>1.71</v>
      </c>
      <c r="K2">
        <v>2.68</v>
      </c>
      <c r="L2" t="str">
        <f t="shared" ref="L2:L13"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35">
      <c r="A3" t="s">
        <v>1</v>
      </c>
      <c r="B3">
        <v>2.54</v>
      </c>
      <c r="C3">
        <v>0.9</v>
      </c>
      <c r="D3">
        <v>1.77</v>
      </c>
      <c r="E3">
        <v>1.66</v>
      </c>
      <c r="F3">
        <v>1.89</v>
      </c>
      <c r="G3">
        <v>1.85</v>
      </c>
      <c r="H3">
        <v>2.0699999999999998</v>
      </c>
      <c r="I3">
        <v>1.59</v>
      </c>
      <c r="J3">
        <v>2.5</v>
      </c>
      <c r="K3">
        <v>2.63</v>
      </c>
      <c r="L3" t="str">
        <f t="shared" si="0"/>
        <v>In Nov, absenteeism by geographic region was highest in Region 10.</v>
      </c>
    </row>
    <row r="4" spans="1:12" x14ac:dyDescent="0.35">
      <c r="A4" t="s">
        <v>2</v>
      </c>
      <c r="B4">
        <v>2.08</v>
      </c>
      <c r="C4">
        <v>1.39</v>
      </c>
      <c r="D4">
        <v>2.63</v>
      </c>
      <c r="E4">
        <v>2.2200000000000002</v>
      </c>
      <c r="F4">
        <v>2.2200000000000002</v>
      </c>
      <c r="G4">
        <v>2.14</v>
      </c>
      <c r="H4">
        <v>2.7</v>
      </c>
      <c r="I4">
        <v>1.73</v>
      </c>
      <c r="J4">
        <v>2.35</v>
      </c>
      <c r="K4">
        <v>3.13</v>
      </c>
      <c r="L4" t="str">
        <f t="shared" si="0"/>
        <v>In Dec, absenteeism by geographic region was highest in Region 10.</v>
      </c>
    </row>
    <row r="5" spans="1:12" x14ac:dyDescent="0.35">
      <c r="A5" t="s">
        <v>3</v>
      </c>
      <c r="B5">
        <v>2.83</v>
      </c>
      <c r="C5">
        <v>1.8</v>
      </c>
      <c r="D5">
        <v>2.93</v>
      </c>
      <c r="E5">
        <v>2.0499999999999998</v>
      </c>
      <c r="F5">
        <v>2.7</v>
      </c>
      <c r="G5">
        <v>2.2000000000000002</v>
      </c>
      <c r="H5">
        <v>3.05</v>
      </c>
      <c r="I5">
        <v>2.96</v>
      </c>
      <c r="J5">
        <v>2.52</v>
      </c>
      <c r="K5">
        <v>2.17</v>
      </c>
      <c r="L5" t="str">
        <f t="shared" si="0"/>
        <v>In Jan, absenteeism by geographic region was highest in Region 7.</v>
      </c>
    </row>
    <row r="6" spans="1:12" x14ac:dyDescent="0.35">
      <c r="A6" t="s">
        <v>4</v>
      </c>
      <c r="B6">
        <v>2.54</v>
      </c>
      <c r="C6">
        <v>1.61</v>
      </c>
      <c r="D6">
        <v>2.96</v>
      </c>
      <c r="E6">
        <v>2.0299999999999998</v>
      </c>
      <c r="F6">
        <v>2.46</v>
      </c>
      <c r="G6">
        <v>2.12</v>
      </c>
      <c r="H6">
        <v>2.48</v>
      </c>
      <c r="I6">
        <v>2.81</v>
      </c>
      <c r="J6">
        <v>2.84</v>
      </c>
      <c r="K6">
        <v>3.36</v>
      </c>
      <c r="L6" t="str">
        <f t="shared" si="0"/>
        <v>In Feb, absenteeism by geographic region was highest in Region 10.</v>
      </c>
    </row>
    <row r="7" spans="1:12" x14ac:dyDescent="0.35">
      <c r="A7" t="s">
        <v>5</v>
      </c>
      <c r="B7">
        <v>2.76</v>
      </c>
      <c r="C7">
        <v>1.51</v>
      </c>
      <c r="D7">
        <v>2.56</v>
      </c>
      <c r="E7">
        <v>2.67</v>
      </c>
      <c r="F7">
        <v>2.41</v>
      </c>
      <c r="G7">
        <v>1.78</v>
      </c>
      <c r="H7">
        <v>2.65</v>
      </c>
      <c r="I7">
        <v>2.91</v>
      </c>
      <c r="J7">
        <v>2.73</v>
      </c>
      <c r="K7">
        <v>2.82</v>
      </c>
      <c r="L7" t="str">
        <f t="shared" si="0"/>
        <v>In Mar, absenteeism by geographic region was highest in Region 8.</v>
      </c>
    </row>
    <row r="8" spans="1:12" x14ac:dyDescent="0.35">
      <c r="A8" t="s">
        <v>6</v>
      </c>
      <c r="B8">
        <v>2.2999999999999998</v>
      </c>
      <c r="C8">
        <v>2.17</v>
      </c>
      <c r="D8">
        <v>2.08</v>
      </c>
      <c r="E8">
        <v>2.0299999999999998</v>
      </c>
      <c r="F8">
        <v>2.1800000000000002</v>
      </c>
      <c r="G8">
        <v>2.2200000000000002</v>
      </c>
      <c r="H8">
        <v>2.15</v>
      </c>
      <c r="I8">
        <v>2.2799999999999998</v>
      </c>
      <c r="J8">
        <v>2.73</v>
      </c>
      <c r="K8">
        <v>1.66</v>
      </c>
      <c r="L8" t="str">
        <f t="shared" si="0"/>
        <v>In Apr, absenteeism by geographic region was highest in Region 9.</v>
      </c>
    </row>
    <row r="9" spans="1:12" x14ac:dyDescent="0.35">
      <c r="A9" t="s">
        <v>7</v>
      </c>
      <c r="B9">
        <v>1.28</v>
      </c>
      <c r="C9">
        <v>1.68</v>
      </c>
      <c r="D9">
        <v>1.8</v>
      </c>
      <c r="E9">
        <v>1.95</v>
      </c>
      <c r="F9">
        <v>2.17</v>
      </c>
      <c r="G9">
        <v>1.41</v>
      </c>
      <c r="H9">
        <v>2.37</v>
      </c>
      <c r="I9">
        <v>1.67</v>
      </c>
      <c r="J9">
        <v>2.0099999999999998</v>
      </c>
      <c r="K9">
        <v>1.48</v>
      </c>
      <c r="L9" t="str">
        <f t="shared" si="0"/>
        <v>In May, absenteeism by geographic region was highest in Region 7.</v>
      </c>
    </row>
    <row r="10" spans="1:12" x14ac:dyDescent="0.35">
      <c r="A10" t="s">
        <v>8</v>
      </c>
      <c r="B10">
        <v>1.28</v>
      </c>
      <c r="C10">
        <v>1.2</v>
      </c>
      <c r="D10">
        <v>1.63</v>
      </c>
      <c r="E10">
        <v>1.5</v>
      </c>
      <c r="F10">
        <v>1.58</v>
      </c>
      <c r="G10">
        <v>1.73</v>
      </c>
      <c r="H10">
        <v>2.36</v>
      </c>
      <c r="I10">
        <v>2.13</v>
      </c>
      <c r="J10">
        <v>1.6</v>
      </c>
      <c r="K10">
        <v>1.57</v>
      </c>
      <c r="L10" t="str">
        <f t="shared" si="0"/>
        <v>In Jun, absenteeism by geographic region was highest in Region 7.</v>
      </c>
    </row>
    <row r="11" spans="1:12" x14ac:dyDescent="0.35">
      <c r="A11" t="s">
        <v>9</v>
      </c>
      <c r="B11">
        <v>2.2200000000000002</v>
      </c>
      <c r="C11">
        <v>1.72</v>
      </c>
      <c r="D11">
        <v>2.0499999999999998</v>
      </c>
      <c r="E11">
        <v>2.23</v>
      </c>
      <c r="F11">
        <v>1.68</v>
      </c>
      <c r="G11">
        <v>2.5499999999999998</v>
      </c>
      <c r="H11">
        <v>2.99</v>
      </c>
      <c r="I11">
        <v>2.0499999999999998</v>
      </c>
      <c r="J11">
        <v>2.4900000000000002</v>
      </c>
      <c r="K11">
        <v>1.96</v>
      </c>
      <c r="L11" t="str">
        <f t="shared" si="0"/>
        <v>In Jul, absenteeism by geographic region was highest in Region 7.</v>
      </c>
    </row>
    <row r="12" spans="1:12" x14ac:dyDescent="0.35">
      <c r="A12" t="s">
        <v>10</v>
      </c>
      <c r="B12">
        <v>1.34</v>
      </c>
      <c r="C12">
        <v>1.64</v>
      </c>
      <c r="D12">
        <v>1.94</v>
      </c>
      <c r="E12">
        <v>1.66</v>
      </c>
      <c r="F12">
        <v>1.6</v>
      </c>
      <c r="G12">
        <v>2.16</v>
      </c>
      <c r="H12">
        <v>2.2599999999999998</v>
      </c>
      <c r="I12">
        <v>2.13</v>
      </c>
      <c r="J12">
        <v>2.21</v>
      </c>
      <c r="K12">
        <v>2.2599999999999998</v>
      </c>
      <c r="L12" t="str">
        <f t="shared" si="0"/>
        <v>In Aug, absenteeism by geographic region was highest in Region 7.</v>
      </c>
    </row>
    <row r="13" spans="1:12" x14ac:dyDescent="0.35">
      <c r="A13" t="s">
        <v>11</v>
      </c>
      <c r="B13">
        <v>1.19</v>
      </c>
      <c r="C13">
        <v>1</v>
      </c>
      <c r="D13">
        <v>0.7</v>
      </c>
      <c r="E13">
        <v>1.75</v>
      </c>
      <c r="F13">
        <v>1.9</v>
      </c>
      <c r="G13">
        <v>1.53</v>
      </c>
      <c r="H13">
        <v>1.77</v>
      </c>
      <c r="I13">
        <v>1.23</v>
      </c>
      <c r="J13">
        <v>1.31</v>
      </c>
      <c r="K13">
        <v>1.7</v>
      </c>
      <c r="L13" t="str">
        <f t="shared" si="0"/>
        <v>In Sep, absenteeism by geographic region was highest in Region 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30"/>
  <sheetViews>
    <sheetView workbookViewId="0"/>
  </sheetViews>
  <sheetFormatPr defaultRowHeight="14.5" x14ac:dyDescent="0.35"/>
  <sheetData>
    <row r="1" spans="1:9" x14ac:dyDescent="0.35">
      <c r="A1" t="s">
        <v>33</v>
      </c>
      <c r="B1" t="s">
        <v>12</v>
      </c>
      <c r="C1" t="s">
        <v>17</v>
      </c>
      <c r="D1" t="s">
        <v>18</v>
      </c>
      <c r="E1" t="s">
        <v>19</v>
      </c>
      <c r="F1" t="s">
        <v>20</v>
      </c>
      <c r="G1" t="s">
        <v>21</v>
      </c>
      <c r="H1" t="s">
        <v>22</v>
      </c>
      <c r="I1" t="s">
        <v>112</v>
      </c>
    </row>
    <row r="2" spans="1:9" x14ac:dyDescent="0.35">
      <c r="A2" t="s">
        <v>23</v>
      </c>
      <c r="B2" t="s">
        <v>0</v>
      </c>
      <c r="C2">
        <v>2.2248999999999999</v>
      </c>
      <c r="D2">
        <v>1.6105</v>
      </c>
      <c r="E2">
        <v>2.8391999999999999</v>
      </c>
      <c r="F2">
        <v>1.7795000000000001</v>
      </c>
      <c r="G2">
        <v>1.5291999999999999</v>
      </c>
      <c r="H2">
        <v>2.0297999999999998</v>
      </c>
      <c r="I2" t="str">
        <f t="shared" ref="I2:I13"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5">
      <c r="A3" t="s">
        <v>23</v>
      </c>
      <c r="B3" t="s">
        <v>1</v>
      </c>
      <c r="C3">
        <v>2.5421999999999998</v>
      </c>
      <c r="D3">
        <v>1.9444999999999999</v>
      </c>
      <c r="E3">
        <v>3.1398999999999999</v>
      </c>
      <c r="F3">
        <v>1.9054</v>
      </c>
      <c r="G3">
        <v>1.7032</v>
      </c>
      <c r="H3">
        <v>2.1076000000000001</v>
      </c>
      <c r="I3" t="str">
        <f t="shared" si="0"/>
        <v>In Nov, absenteeism was not significantly higher than expected in Region 1.</v>
      </c>
    </row>
    <row r="4" spans="1:9" x14ac:dyDescent="0.35">
      <c r="A4" t="s">
        <v>23</v>
      </c>
      <c r="B4" t="s">
        <v>2</v>
      </c>
      <c r="C4">
        <v>2.0811999999999999</v>
      </c>
      <c r="D4">
        <v>1.3946000000000001</v>
      </c>
      <c r="E4">
        <v>2.7677999999999998</v>
      </c>
      <c r="F4">
        <v>2.1602000000000001</v>
      </c>
      <c r="G4">
        <v>1.8548</v>
      </c>
      <c r="H4">
        <v>2.4657</v>
      </c>
      <c r="I4" t="str">
        <f t="shared" si="0"/>
        <v>In Dec, absenteeism was not significantly higher than expected in Region 1.</v>
      </c>
    </row>
    <row r="5" spans="1:9" x14ac:dyDescent="0.35">
      <c r="A5" t="s">
        <v>23</v>
      </c>
      <c r="B5" t="s">
        <v>3</v>
      </c>
      <c r="C5">
        <v>2.8296000000000001</v>
      </c>
      <c r="D5">
        <v>2.4455</v>
      </c>
      <c r="E5">
        <v>3.2136999999999998</v>
      </c>
      <c r="F5">
        <v>2.8719000000000001</v>
      </c>
      <c r="G5">
        <v>2.7606999999999999</v>
      </c>
      <c r="H5">
        <v>2.9830999999999999</v>
      </c>
      <c r="I5" t="str">
        <f t="shared" si="0"/>
        <v>In Jan, absenteeism was not significantly higher than expected in Region 1.</v>
      </c>
    </row>
    <row r="6" spans="1:9" x14ac:dyDescent="0.35">
      <c r="A6" t="s">
        <v>23</v>
      </c>
      <c r="B6" t="s">
        <v>4</v>
      </c>
      <c r="C6">
        <v>2.5398999999999998</v>
      </c>
      <c r="D6">
        <v>1.4319999999999999</v>
      </c>
      <c r="E6">
        <v>3.6476999999999999</v>
      </c>
      <c r="F6">
        <v>2.4565000000000001</v>
      </c>
      <c r="G6">
        <v>2.1452</v>
      </c>
      <c r="H6">
        <v>2.7677999999999998</v>
      </c>
      <c r="I6" t="str">
        <f t="shared" si="0"/>
        <v>In Feb, absenteeism was not significantly higher than expected in Region 1.</v>
      </c>
    </row>
    <row r="7" spans="1:9" x14ac:dyDescent="0.35">
      <c r="A7" t="s">
        <v>23</v>
      </c>
      <c r="B7" t="s">
        <v>5</v>
      </c>
      <c r="C7">
        <v>2.7584</v>
      </c>
      <c r="D7">
        <v>1.1408</v>
      </c>
      <c r="E7">
        <v>4.3760000000000003</v>
      </c>
      <c r="F7">
        <v>2.2313999999999998</v>
      </c>
      <c r="G7">
        <v>2.0467</v>
      </c>
      <c r="H7">
        <v>2.4161999999999999</v>
      </c>
      <c r="I7" t="str">
        <f t="shared" si="0"/>
        <v>In Mar, absenteeism was not significantly higher than expected in Region 1.</v>
      </c>
    </row>
    <row r="8" spans="1:9" x14ac:dyDescent="0.35">
      <c r="A8" t="s">
        <v>23</v>
      </c>
      <c r="B8" t="s">
        <v>6</v>
      </c>
      <c r="C8">
        <v>2.3050000000000002</v>
      </c>
      <c r="D8">
        <v>1.6032999999999999</v>
      </c>
      <c r="E8">
        <v>3.0066000000000002</v>
      </c>
      <c r="F8">
        <v>2.3393999999999999</v>
      </c>
      <c r="G8">
        <v>2.0196000000000001</v>
      </c>
      <c r="H8">
        <v>2.6593</v>
      </c>
      <c r="I8" t="str">
        <f t="shared" si="0"/>
        <v>In Apr, absenteeism was not significantly higher than expected in Region 1.</v>
      </c>
    </row>
    <row r="9" spans="1:9" x14ac:dyDescent="0.35">
      <c r="A9" t="s">
        <v>23</v>
      </c>
      <c r="B9" t="s">
        <v>7</v>
      </c>
      <c r="C9">
        <v>1.2841</v>
      </c>
      <c r="D9">
        <v>0.2923</v>
      </c>
      <c r="E9">
        <v>2.2759999999999998</v>
      </c>
      <c r="F9">
        <v>1.7257</v>
      </c>
      <c r="G9">
        <v>1.5704</v>
      </c>
      <c r="H9">
        <v>1.8809</v>
      </c>
      <c r="I9" t="str">
        <f t="shared" si="0"/>
        <v>In May, absenteeism was not significantly higher than expected in Region 1.</v>
      </c>
    </row>
    <row r="10" spans="1:9" x14ac:dyDescent="0.35">
      <c r="A10" t="s">
        <v>23</v>
      </c>
      <c r="B10" t="s">
        <v>8</v>
      </c>
      <c r="C10">
        <v>1.2788999999999999</v>
      </c>
      <c r="D10">
        <v>0.89770000000000005</v>
      </c>
      <c r="E10">
        <v>1.6600999999999999</v>
      </c>
      <c r="F10">
        <v>1.8534999999999999</v>
      </c>
      <c r="G10">
        <v>1.6627000000000001</v>
      </c>
      <c r="H10">
        <v>2.0442999999999998</v>
      </c>
      <c r="I10" t="str">
        <f t="shared" si="0"/>
        <v>In Jun, absenteeism was not significantly higher than expected in Region 1.</v>
      </c>
    </row>
    <row r="11" spans="1:9" x14ac:dyDescent="0.35">
      <c r="A11" t="s">
        <v>23</v>
      </c>
      <c r="B11" t="s">
        <v>9</v>
      </c>
      <c r="C11">
        <v>2.2158000000000002</v>
      </c>
      <c r="D11">
        <v>1.95</v>
      </c>
      <c r="E11">
        <v>2.4817</v>
      </c>
      <c r="F11">
        <v>1.4529000000000001</v>
      </c>
      <c r="G11">
        <v>1.2337</v>
      </c>
      <c r="H11">
        <v>1.6720999999999999</v>
      </c>
      <c r="I11" t="str">
        <f t="shared" si="0"/>
        <v>In Jul, absenteeism was significantly higher than expected in Region 1.</v>
      </c>
    </row>
    <row r="12" spans="1:9" x14ac:dyDescent="0.35">
      <c r="A12" t="s">
        <v>23</v>
      </c>
      <c r="B12" t="s">
        <v>10</v>
      </c>
      <c r="C12">
        <v>1.3431</v>
      </c>
      <c r="D12">
        <v>1.0641</v>
      </c>
      <c r="E12">
        <v>1.6222000000000001</v>
      </c>
      <c r="F12">
        <v>1.4650000000000001</v>
      </c>
      <c r="G12">
        <v>1.2581</v>
      </c>
      <c r="H12">
        <v>1.6718999999999999</v>
      </c>
      <c r="I12" t="str">
        <f t="shared" si="0"/>
        <v>In Aug, absenteeism was not significantly higher than expected in Region 1.</v>
      </c>
    </row>
    <row r="13" spans="1:9" x14ac:dyDescent="0.35">
      <c r="A13" t="s">
        <v>23</v>
      </c>
      <c r="B13" t="s">
        <v>11</v>
      </c>
      <c r="C13">
        <v>1.1850000000000001</v>
      </c>
      <c r="D13">
        <v>0.78549999999999998</v>
      </c>
      <c r="E13">
        <v>1.5845</v>
      </c>
      <c r="F13">
        <v>1.7841</v>
      </c>
      <c r="G13">
        <v>1.6775</v>
      </c>
      <c r="H13">
        <v>1.8908</v>
      </c>
      <c r="I13" t="str">
        <f t="shared" si="0"/>
        <v>In Sep, absenteeism was not significantly higher than expected in Region 1.</v>
      </c>
    </row>
    <row r="14" spans="1:9" x14ac:dyDescent="0.35">
      <c r="A14" t="s">
        <v>24</v>
      </c>
      <c r="B14" t="s">
        <v>0</v>
      </c>
      <c r="C14">
        <v>1.2584</v>
      </c>
      <c r="D14">
        <v>1.0485</v>
      </c>
      <c r="E14">
        <v>1.4682999999999999</v>
      </c>
      <c r="F14">
        <v>1.6659999999999999</v>
      </c>
      <c r="G14">
        <v>1.5215000000000001</v>
      </c>
      <c r="H14">
        <v>1.8106</v>
      </c>
      <c r="I14" t="str">
        <f t="shared" ref="I14:I73" si="1">IF(D14&gt;H14,"In "&amp;B14&amp;", absenteeism was significantly higher than expected in"&amp;" "&amp;A14&amp;".","In "&amp;B14&amp;", absenteeism was not significantly higher than expected in"&amp;" "&amp;A14&amp;".")</f>
        <v>In Oct, absenteeism was not significantly higher than expected in Region 2.</v>
      </c>
    </row>
    <row r="15" spans="1:9" x14ac:dyDescent="0.35">
      <c r="A15" t="s">
        <v>24</v>
      </c>
      <c r="B15" t="s">
        <v>1</v>
      </c>
      <c r="C15">
        <v>0.89580000000000004</v>
      </c>
      <c r="D15">
        <v>0.38769999999999999</v>
      </c>
      <c r="E15">
        <v>1.4039999999999999</v>
      </c>
      <c r="F15">
        <v>1.3420000000000001</v>
      </c>
      <c r="G15">
        <v>1.0275000000000001</v>
      </c>
      <c r="H15">
        <v>1.6564000000000001</v>
      </c>
      <c r="I15" t="str">
        <f t="shared" si="1"/>
        <v>In Nov, absenteeism was not significantly higher than expected in Region 2.</v>
      </c>
    </row>
    <row r="16" spans="1:9" x14ac:dyDescent="0.35">
      <c r="A16" t="s">
        <v>24</v>
      </c>
      <c r="B16" t="s">
        <v>2</v>
      </c>
      <c r="C16">
        <v>1.3888</v>
      </c>
      <c r="D16">
        <v>1.1682999999999999</v>
      </c>
      <c r="E16">
        <v>1.6093999999999999</v>
      </c>
      <c r="F16">
        <v>1.9819</v>
      </c>
      <c r="G16">
        <v>1.9314</v>
      </c>
      <c r="H16">
        <v>2.0325000000000002</v>
      </c>
      <c r="I16" t="str">
        <f t="shared" si="1"/>
        <v>In Dec, absenteeism was not significantly higher than expected in Region 2.</v>
      </c>
    </row>
    <row r="17" spans="1:9" x14ac:dyDescent="0.35">
      <c r="A17" t="s">
        <v>24</v>
      </c>
      <c r="B17" t="s">
        <v>3</v>
      </c>
      <c r="C17">
        <v>1.8010999999999999</v>
      </c>
      <c r="D17">
        <v>1.2204999999999999</v>
      </c>
      <c r="E17">
        <v>2.3816999999999999</v>
      </c>
      <c r="F17">
        <v>1.8936999999999999</v>
      </c>
      <c r="G17">
        <v>1.7253000000000001</v>
      </c>
      <c r="H17">
        <v>2.0621</v>
      </c>
      <c r="I17" t="str">
        <f t="shared" si="1"/>
        <v>In Jan, absenteeism was not significantly higher than expected in Region 2.</v>
      </c>
    </row>
    <row r="18" spans="1:9" x14ac:dyDescent="0.35">
      <c r="A18" t="s">
        <v>24</v>
      </c>
      <c r="B18" t="s">
        <v>4</v>
      </c>
      <c r="C18">
        <v>1.607</v>
      </c>
      <c r="D18">
        <v>0.36620000000000003</v>
      </c>
      <c r="E18">
        <v>2.8477000000000001</v>
      </c>
      <c r="F18">
        <v>2.0676000000000001</v>
      </c>
      <c r="G18">
        <v>1.8178000000000001</v>
      </c>
      <c r="H18">
        <v>2.3172999999999999</v>
      </c>
      <c r="I18" t="str">
        <f t="shared" si="1"/>
        <v>In Feb, absenteeism was not significantly higher than expected in Region 2.</v>
      </c>
    </row>
    <row r="19" spans="1:9" x14ac:dyDescent="0.35">
      <c r="A19" t="s">
        <v>24</v>
      </c>
      <c r="B19" t="s">
        <v>5</v>
      </c>
      <c r="C19">
        <v>1.5055000000000001</v>
      </c>
      <c r="D19">
        <v>0.36749999999999999</v>
      </c>
      <c r="E19">
        <v>2.6436000000000002</v>
      </c>
      <c r="F19">
        <v>2.0059999999999998</v>
      </c>
      <c r="G19">
        <v>1.8164</v>
      </c>
      <c r="H19">
        <v>2.1956000000000002</v>
      </c>
      <c r="I19" t="str">
        <f t="shared" si="1"/>
        <v>In Mar, absenteeism was not significantly higher than expected in Region 2.</v>
      </c>
    </row>
    <row r="20" spans="1:9" x14ac:dyDescent="0.35">
      <c r="A20" t="s">
        <v>24</v>
      </c>
      <c r="B20" t="s">
        <v>6</v>
      </c>
      <c r="C20">
        <v>2.1686000000000001</v>
      </c>
      <c r="D20">
        <v>1.1027</v>
      </c>
      <c r="E20">
        <v>3.2345999999999999</v>
      </c>
      <c r="F20">
        <v>1.7634000000000001</v>
      </c>
      <c r="G20">
        <v>1.1900999999999999</v>
      </c>
      <c r="H20">
        <v>2.3365999999999998</v>
      </c>
      <c r="I20" t="str">
        <f t="shared" si="1"/>
        <v>In Apr, absenteeism was not significantly higher than expected in Region 2.</v>
      </c>
    </row>
    <row r="21" spans="1:9" x14ac:dyDescent="0.35">
      <c r="A21" t="s">
        <v>24</v>
      </c>
      <c r="B21" t="s">
        <v>7</v>
      </c>
      <c r="C21">
        <v>1.6826000000000001</v>
      </c>
      <c r="D21">
        <v>1.3367</v>
      </c>
      <c r="E21">
        <v>2.0284</v>
      </c>
      <c r="F21">
        <v>1.6580999999999999</v>
      </c>
      <c r="G21">
        <v>1.5315000000000001</v>
      </c>
      <c r="H21">
        <v>1.7847999999999999</v>
      </c>
      <c r="I21" t="str">
        <f t="shared" si="1"/>
        <v>In May, absenteeism was not significantly higher than expected in Region 2.</v>
      </c>
    </row>
    <row r="22" spans="1:9" x14ac:dyDescent="0.35">
      <c r="A22" t="s">
        <v>24</v>
      </c>
      <c r="B22" t="s">
        <v>8</v>
      </c>
      <c r="C22">
        <v>1.2024999999999999</v>
      </c>
      <c r="D22">
        <v>0.6905</v>
      </c>
      <c r="E22">
        <v>1.7145999999999999</v>
      </c>
      <c r="F22">
        <v>1.3312999999999999</v>
      </c>
      <c r="G22">
        <v>1.2643</v>
      </c>
      <c r="H22">
        <v>1.3982000000000001</v>
      </c>
      <c r="I22" t="str">
        <f t="shared" si="1"/>
        <v>In Jun, absenteeism was not significantly higher than expected in Region 2.</v>
      </c>
    </row>
    <row r="23" spans="1:9" x14ac:dyDescent="0.35">
      <c r="A23" t="s">
        <v>24</v>
      </c>
      <c r="B23" t="s">
        <v>9</v>
      </c>
      <c r="C23">
        <v>1.7189000000000001</v>
      </c>
      <c r="D23">
        <v>0.92310000000000003</v>
      </c>
      <c r="E23">
        <v>2.5148000000000001</v>
      </c>
      <c r="F23">
        <v>1.2242999999999999</v>
      </c>
      <c r="G23">
        <v>1.1339999999999999</v>
      </c>
      <c r="H23">
        <v>1.3146</v>
      </c>
      <c r="I23" t="str">
        <f t="shared" si="1"/>
        <v>In Jul, absenteeism was not significantly higher than expected in Region 2.</v>
      </c>
    </row>
    <row r="24" spans="1:9" x14ac:dyDescent="0.35">
      <c r="A24" t="s">
        <v>24</v>
      </c>
      <c r="B24" t="s">
        <v>10</v>
      </c>
      <c r="C24">
        <v>1.6429</v>
      </c>
      <c r="D24">
        <v>1.0838000000000001</v>
      </c>
      <c r="E24">
        <v>2.2019000000000002</v>
      </c>
      <c r="F24">
        <v>1.0912999999999999</v>
      </c>
      <c r="G24">
        <v>0.79910000000000003</v>
      </c>
      <c r="H24">
        <v>1.3834</v>
      </c>
      <c r="I24" t="str">
        <f t="shared" si="1"/>
        <v>In Aug, absenteeism was not significantly higher than expected in Region 2.</v>
      </c>
    </row>
    <row r="25" spans="1:9" x14ac:dyDescent="0.35">
      <c r="A25" t="s">
        <v>24</v>
      </c>
      <c r="B25" t="s">
        <v>11</v>
      </c>
      <c r="C25">
        <v>0.99550000000000005</v>
      </c>
      <c r="D25">
        <v>0.5756</v>
      </c>
      <c r="E25">
        <v>1.4153</v>
      </c>
      <c r="F25">
        <v>1.2757000000000001</v>
      </c>
      <c r="G25">
        <v>1.0984</v>
      </c>
      <c r="H25">
        <v>1.4531000000000001</v>
      </c>
      <c r="I25" t="str">
        <f t="shared" si="1"/>
        <v>In Sep, absenteeism was not significantly higher than expected in Region 2.</v>
      </c>
    </row>
    <row r="26" spans="1:9" x14ac:dyDescent="0.35">
      <c r="A26" t="s">
        <v>25</v>
      </c>
      <c r="B26" t="s">
        <v>0</v>
      </c>
      <c r="C26">
        <v>2.1276000000000002</v>
      </c>
      <c r="D26">
        <v>2.0055999999999998</v>
      </c>
      <c r="E26">
        <v>2.2496</v>
      </c>
      <c r="F26">
        <v>1.8003</v>
      </c>
      <c r="G26">
        <v>1.6715</v>
      </c>
      <c r="H26">
        <v>1.9291</v>
      </c>
      <c r="I26" t="str">
        <f t="shared" si="1"/>
        <v>In Oct, absenteeism was significantly higher than expected in Region 3.</v>
      </c>
    </row>
    <row r="27" spans="1:9" x14ac:dyDescent="0.35">
      <c r="A27" t="s">
        <v>25</v>
      </c>
      <c r="B27" t="s">
        <v>1</v>
      </c>
      <c r="C27">
        <v>1.7713000000000001</v>
      </c>
      <c r="D27">
        <v>1.3264</v>
      </c>
      <c r="E27">
        <v>2.2162000000000002</v>
      </c>
      <c r="F27">
        <v>2.1015000000000001</v>
      </c>
      <c r="G27">
        <v>1.788</v>
      </c>
      <c r="H27">
        <v>2.415</v>
      </c>
      <c r="I27" t="str">
        <f t="shared" si="1"/>
        <v>In Nov, absenteeism was not significantly higher than expected in Region 3.</v>
      </c>
    </row>
    <row r="28" spans="1:9" x14ac:dyDescent="0.35">
      <c r="A28" t="s">
        <v>25</v>
      </c>
      <c r="B28" t="s">
        <v>2</v>
      </c>
      <c r="C28">
        <v>2.6280999999999999</v>
      </c>
      <c r="D28">
        <v>2.274</v>
      </c>
      <c r="E28">
        <v>2.9822000000000002</v>
      </c>
      <c r="F28">
        <v>2.5465</v>
      </c>
      <c r="G28">
        <v>2.2530999999999999</v>
      </c>
      <c r="H28">
        <v>2.8397999999999999</v>
      </c>
      <c r="I28" t="str">
        <f t="shared" si="1"/>
        <v>In Dec, absenteeism was not significantly higher than expected in Region 3.</v>
      </c>
    </row>
    <row r="29" spans="1:9" x14ac:dyDescent="0.35">
      <c r="A29" t="s">
        <v>25</v>
      </c>
      <c r="B29" t="s">
        <v>3</v>
      </c>
      <c r="C29">
        <v>2.9291999999999998</v>
      </c>
      <c r="D29">
        <v>2.2557999999999998</v>
      </c>
      <c r="E29">
        <v>3.6027</v>
      </c>
      <c r="F29">
        <v>2.7993000000000001</v>
      </c>
      <c r="G29">
        <v>2.5749</v>
      </c>
      <c r="H29">
        <v>3.0238</v>
      </c>
      <c r="I29" t="str">
        <f t="shared" si="1"/>
        <v>In Jan, absenteeism was not significantly higher than expected in Region 3.</v>
      </c>
    </row>
    <row r="30" spans="1:9" x14ac:dyDescent="0.35">
      <c r="A30" t="s">
        <v>25</v>
      </c>
      <c r="B30" t="s">
        <v>4</v>
      </c>
      <c r="C30">
        <v>2.9561999999999999</v>
      </c>
      <c r="D30">
        <v>2.6823000000000001</v>
      </c>
      <c r="E30">
        <v>3.2301000000000002</v>
      </c>
      <c r="F30">
        <v>2.9565999999999999</v>
      </c>
      <c r="G30">
        <v>2.597</v>
      </c>
      <c r="H30">
        <v>3.3161999999999998</v>
      </c>
      <c r="I30" t="str">
        <f t="shared" si="1"/>
        <v>In Feb, absenteeism was not significantly higher than expected in Region 3.</v>
      </c>
    </row>
    <row r="31" spans="1:9" x14ac:dyDescent="0.35">
      <c r="A31" t="s">
        <v>25</v>
      </c>
      <c r="B31" t="s">
        <v>5</v>
      </c>
      <c r="C31">
        <v>2.5606</v>
      </c>
      <c r="D31">
        <v>2.2963</v>
      </c>
      <c r="E31">
        <v>2.8249</v>
      </c>
      <c r="F31">
        <v>2.4782999999999999</v>
      </c>
      <c r="G31">
        <v>2.0846</v>
      </c>
      <c r="H31">
        <v>2.8719000000000001</v>
      </c>
      <c r="I31" t="str">
        <f t="shared" si="1"/>
        <v>In Mar, absenteeism was not significantly higher than expected in Region 3.</v>
      </c>
    </row>
    <row r="32" spans="1:9" x14ac:dyDescent="0.35">
      <c r="A32" t="s">
        <v>25</v>
      </c>
      <c r="B32" t="s">
        <v>6</v>
      </c>
      <c r="C32">
        <v>2.0762999999999998</v>
      </c>
      <c r="D32">
        <v>1.8748</v>
      </c>
      <c r="E32">
        <v>2.2778</v>
      </c>
      <c r="F32">
        <v>2.2242999999999999</v>
      </c>
      <c r="G32">
        <v>2.0981999999999998</v>
      </c>
      <c r="H32">
        <v>2.3504</v>
      </c>
      <c r="I32" t="str">
        <f t="shared" si="1"/>
        <v>In Apr, absenteeism was not significantly higher than expected in Region 3.</v>
      </c>
    </row>
    <row r="33" spans="1:9" x14ac:dyDescent="0.35">
      <c r="A33" t="s">
        <v>25</v>
      </c>
      <c r="B33" t="s">
        <v>7</v>
      </c>
      <c r="C33">
        <v>1.7988</v>
      </c>
      <c r="D33">
        <v>1.1883999999999999</v>
      </c>
      <c r="E33">
        <v>2.4091999999999998</v>
      </c>
      <c r="F33">
        <v>2.0503999999999998</v>
      </c>
      <c r="G33">
        <v>1.9673</v>
      </c>
      <c r="H33">
        <v>2.1335999999999999</v>
      </c>
      <c r="I33" t="str">
        <f t="shared" si="1"/>
        <v>In May, absenteeism was not significantly higher than expected in Region 3.</v>
      </c>
    </row>
    <row r="34" spans="1:9" x14ac:dyDescent="0.35">
      <c r="A34" t="s">
        <v>25</v>
      </c>
      <c r="B34" t="s">
        <v>8</v>
      </c>
      <c r="C34">
        <v>1.6288</v>
      </c>
      <c r="D34">
        <v>1.069</v>
      </c>
      <c r="E34">
        <v>2.1884999999999999</v>
      </c>
      <c r="F34">
        <v>1.9369000000000001</v>
      </c>
      <c r="G34">
        <v>1.7334000000000001</v>
      </c>
      <c r="H34">
        <v>2.1404999999999998</v>
      </c>
      <c r="I34" t="str">
        <f t="shared" si="1"/>
        <v>In Jun, absenteeism was not significantly higher than expected in Region 3.</v>
      </c>
    </row>
    <row r="35" spans="1:9" x14ac:dyDescent="0.35">
      <c r="A35" t="s">
        <v>25</v>
      </c>
      <c r="B35" t="s">
        <v>9</v>
      </c>
      <c r="C35">
        <v>2.0527000000000002</v>
      </c>
      <c r="D35">
        <v>1.4550000000000001</v>
      </c>
      <c r="E35">
        <v>2.6503999999999999</v>
      </c>
      <c r="F35">
        <v>1.7862</v>
      </c>
      <c r="G35">
        <v>1.6007</v>
      </c>
      <c r="H35">
        <v>1.9717</v>
      </c>
      <c r="I35" t="str">
        <f t="shared" si="1"/>
        <v>In Jul, absenteeism was not significantly higher than expected in Region 3.</v>
      </c>
    </row>
    <row r="36" spans="1:9" x14ac:dyDescent="0.35">
      <c r="A36" t="s">
        <v>25</v>
      </c>
      <c r="B36" t="s">
        <v>10</v>
      </c>
      <c r="C36">
        <v>1.9358</v>
      </c>
      <c r="D36">
        <v>1.2221</v>
      </c>
      <c r="E36">
        <v>2.6495000000000002</v>
      </c>
      <c r="F36">
        <v>1.7898000000000001</v>
      </c>
      <c r="G36">
        <v>1.6615</v>
      </c>
      <c r="H36">
        <v>1.9180999999999999</v>
      </c>
      <c r="I36" t="str">
        <f t="shared" si="1"/>
        <v>In Aug, absenteeism was not significantly higher than expected in Region 3.</v>
      </c>
    </row>
    <row r="37" spans="1:9" x14ac:dyDescent="0.35">
      <c r="A37" t="s">
        <v>25</v>
      </c>
      <c r="B37" t="s">
        <v>11</v>
      </c>
      <c r="C37">
        <v>0.69530000000000003</v>
      </c>
      <c r="D37">
        <v>0.3987</v>
      </c>
      <c r="E37">
        <v>0.9919</v>
      </c>
      <c r="F37">
        <v>2.0924999999999998</v>
      </c>
      <c r="G37">
        <v>1.8688</v>
      </c>
      <c r="H37">
        <v>2.3161</v>
      </c>
      <c r="I37" t="str">
        <f t="shared" si="1"/>
        <v>In Sep, absenteeism was not significantly higher than expected in Region 3.</v>
      </c>
    </row>
    <row r="38" spans="1:9" x14ac:dyDescent="0.35">
      <c r="A38" t="s">
        <v>26</v>
      </c>
      <c r="B38" t="s">
        <v>0</v>
      </c>
      <c r="C38">
        <v>1.7213000000000001</v>
      </c>
      <c r="D38">
        <v>1.5394000000000001</v>
      </c>
      <c r="E38">
        <v>1.9031</v>
      </c>
      <c r="F38">
        <v>1.6749000000000001</v>
      </c>
      <c r="G38">
        <v>1.5647</v>
      </c>
      <c r="H38">
        <v>1.7850999999999999</v>
      </c>
      <c r="I38" t="str">
        <f t="shared" si="1"/>
        <v>In Oct, absenteeism was not significantly higher than expected in Region 4.</v>
      </c>
    </row>
    <row r="39" spans="1:9" x14ac:dyDescent="0.35">
      <c r="A39" t="s">
        <v>26</v>
      </c>
      <c r="B39" t="s">
        <v>1</v>
      </c>
      <c r="C39">
        <v>1.6642999999999999</v>
      </c>
      <c r="D39">
        <v>1.2976000000000001</v>
      </c>
      <c r="E39">
        <v>2.0308999999999999</v>
      </c>
      <c r="F39">
        <v>1.7118</v>
      </c>
      <c r="G39">
        <v>1.6121000000000001</v>
      </c>
      <c r="H39">
        <v>1.8116000000000001</v>
      </c>
      <c r="I39" t="str">
        <f t="shared" si="1"/>
        <v>In Nov, absenteeism was not significantly higher than expected in Region 4.</v>
      </c>
    </row>
    <row r="40" spans="1:9" x14ac:dyDescent="0.35">
      <c r="A40" t="s">
        <v>26</v>
      </c>
      <c r="B40" t="s">
        <v>2</v>
      </c>
      <c r="C40">
        <v>2.2235999999999998</v>
      </c>
      <c r="D40">
        <v>1.9248000000000001</v>
      </c>
      <c r="E40">
        <v>2.5223</v>
      </c>
      <c r="F40">
        <v>2.1415999999999999</v>
      </c>
      <c r="G40">
        <v>2.0575999999999999</v>
      </c>
      <c r="H40">
        <v>2.2256</v>
      </c>
      <c r="I40" t="str">
        <f t="shared" si="1"/>
        <v>In Dec, absenteeism was not significantly higher than expected in Region 4.</v>
      </c>
    </row>
    <row r="41" spans="1:9" x14ac:dyDescent="0.35">
      <c r="A41" t="s">
        <v>26</v>
      </c>
      <c r="B41" t="s">
        <v>3</v>
      </c>
      <c r="C41">
        <v>2.0533999999999999</v>
      </c>
      <c r="D41">
        <v>1.839</v>
      </c>
      <c r="E41">
        <v>2.2679</v>
      </c>
      <c r="F41">
        <v>2.2366999999999999</v>
      </c>
      <c r="G41">
        <v>2.1476000000000002</v>
      </c>
      <c r="H41">
        <v>2.3258000000000001</v>
      </c>
      <c r="I41" t="str">
        <f t="shared" si="1"/>
        <v>In Jan, absenteeism was not significantly higher than expected in Region 4.</v>
      </c>
    </row>
    <row r="42" spans="1:9" x14ac:dyDescent="0.35">
      <c r="A42" t="s">
        <v>26</v>
      </c>
      <c r="B42" t="s">
        <v>4</v>
      </c>
      <c r="C42">
        <v>2.0257999999999998</v>
      </c>
      <c r="D42">
        <v>1.7040999999999999</v>
      </c>
      <c r="E42">
        <v>2.3475999999999999</v>
      </c>
      <c r="F42">
        <v>2.3338999999999999</v>
      </c>
      <c r="G42">
        <v>2.1213000000000002</v>
      </c>
      <c r="H42">
        <v>2.5466000000000002</v>
      </c>
      <c r="I42" t="str">
        <f t="shared" si="1"/>
        <v>In Feb, absenteeism was not significantly higher than expected in Region 4.</v>
      </c>
    </row>
    <row r="43" spans="1:9" x14ac:dyDescent="0.35">
      <c r="A43" t="s">
        <v>26</v>
      </c>
      <c r="B43" t="s">
        <v>5</v>
      </c>
      <c r="C43">
        <v>2.669</v>
      </c>
      <c r="D43">
        <v>1.9592000000000001</v>
      </c>
      <c r="E43">
        <v>3.3788</v>
      </c>
      <c r="F43">
        <v>1.9718</v>
      </c>
      <c r="G43">
        <v>1.8513999999999999</v>
      </c>
      <c r="H43">
        <v>2.0920999999999998</v>
      </c>
      <c r="I43" t="str">
        <f t="shared" si="1"/>
        <v>In Mar, absenteeism was not significantly higher than expected in Region 4.</v>
      </c>
    </row>
    <row r="44" spans="1:9" x14ac:dyDescent="0.35">
      <c r="A44" t="s">
        <v>26</v>
      </c>
      <c r="B44" t="s">
        <v>6</v>
      </c>
      <c r="C44">
        <v>2.0327000000000002</v>
      </c>
      <c r="D44">
        <v>1.5294000000000001</v>
      </c>
      <c r="E44">
        <v>2.5360999999999998</v>
      </c>
      <c r="F44">
        <v>1.7925</v>
      </c>
      <c r="G44">
        <v>1.597</v>
      </c>
      <c r="H44">
        <v>1.9881</v>
      </c>
      <c r="I44" t="str">
        <f t="shared" si="1"/>
        <v>In Apr, absenteeism was not significantly higher than expected in Region 4.</v>
      </c>
    </row>
    <row r="45" spans="1:9" x14ac:dyDescent="0.35">
      <c r="A45" t="s">
        <v>26</v>
      </c>
      <c r="B45" t="s">
        <v>7</v>
      </c>
      <c r="C45">
        <v>1.9479</v>
      </c>
      <c r="D45">
        <v>1.5455000000000001</v>
      </c>
      <c r="E45">
        <v>2.3502999999999998</v>
      </c>
      <c r="F45">
        <v>1.7081</v>
      </c>
      <c r="G45">
        <v>1.579</v>
      </c>
      <c r="H45">
        <v>1.8372999999999999</v>
      </c>
      <c r="I45" t="str">
        <f t="shared" si="1"/>
        <v>In May, absenteeism was not significantly higher than expected in Region 4.</v>
      </c>
    </row>
    <row r="46" spans="1:9" x14ac:dyDescent="0.35">
      <c r="A46" t="s">
        <v>26</v>
      </c>
      <c r="B46" t="s">
        <v>8</v>
      </c>
      <c r="C46">
        <v>1.5037</v>
      </c>
      <c r="D46">
        <v>1.1846000000000001</v>
      </c>
      <c r="E46">
        <v>1.8227</v>
      </c>
      <c r="F46">
        <v>1.4308000000000001</v>
      </c>
      <c r="G46">
        <v>1.3176000000000001</v>
      </c>
      <c r="H46">
        <v>1.544</v>
      </c>
      <c r="I46" t="str">
        <f t="shared" si="1"/>
        <v>In Jun, absenteeism was not significantly higher than expected in Region 4.</v>
      </c>
    </row>
    <row r="47" spans="1:9" x14ac:dyDescent="0.35">
      <c r="A47" t="s">
        <v>26</v>
      </c>
      <c r="B47" t="s">
        <v>9</v>
      </c>
      <c r="C47">
        <v>2.2323</v>
      </c>
      <c r="D47">
        <v>1.8178000000000001</v>
      </c>
      <c r="E47">
        <v>2.6467000000000001</v>
      </c>
      <c r="F47">
        <v>1.3687</v>
      </c>
      <c r="G47">
        <v>1.2796000000000001</v>
      </c>
      <c r="H47">
        <v>1.4578</v>
      </c>
      <c r="I47" t="str">
        <f t="shared" si="1"/>
        <v>In Jul, absenteeism was significantly higher than expected in Region 4.</v>
      </c>
    </row>
    <row r="48" spans="1:9" x14ac:dyDescent="0.35">
      <c r="A48" t="s">
        <v>26</v>
      </c>
      <c r="B48" t="s">
        <v>10</v>
      </c>
      <c r="C48">
        <v>1.6632</v>
      </c>
      <c r="D48">
        <v>1.2595000000000001</v>
      </c>
      <c r="E48">
        <v>2.0669</v>
      </c>
      <c r="F48">
        <v>1.5255000000000001</v>
      </c>
      <c r="G48">
        <v>1.3635999999999999</v>
      </c>
      <c r="H48">
        <v>1.6874</v>
      </c>
      <c r="I48" t="str">
        <f t="shared" si="1"/>
        <v>In Aug, absenteeism was not significantly higher than expected in Region 4.</v>
      </c>
    </row>
    <row r="49" spans="1:9" x14ac:dyDescent="0.35">
      <c r="A49" t="s">
        <v>26</v>
      </c>
      <c r="B49" t="s">
        <v>11</v>
      </c>
      <c r="C49">
        <v>1.7476</v>
      </c>
      <c r="D49">
        <v>1.4087000000000001</v>
      </c>
      <c r="E49">
        <v>2.0865</v>
      </c>
      <c r="F49">
        <v>1.5155000000000001</v>
      </c>
      <c r="G49">
        <v>1.4219999999999999</v>
      </c>
      <c r="H49">
        <v>1.609</v>
      </c>
      <c r="I49" t="str">
        <f t="shared" si="1"/>
        <v>In Sep, absenteeism was not significantly higher than expected in Region 4.</v>
      </c>
    </row>
    <row r="50" spans="1:9" x14ac:dyDescent="0.35">
      <c r="A50" t="s">
        <v>27</v>
      </c>
      <c r="B50" t="s">
        <v>0</v>
      </c>
      <c r="C50">
        <v>2.3546</v>
      </c>
      <c r="D50">
        <v>1.7927</v>
      </c>
      <c r="E50">
        <v>2.9165000000000001</v>
      </c>
      <c r="F50">
        <v>1.8612</v>
      </c>
      <c r="G50">
        <v>1.6767000000000001</v>
      </c>
      <c r="H50">
        <v>2.0457000000000001</v>
      </c>
      <c r="I50" t="str">
        <f t="shared" si="1"/>
        <v>In Oct, absenteeism was not significantly higher than expected in Region 5.</v>
      </c>
    </row>
    <row r="51" spans="1:9" x14ac:dyDescent="0.35">
      <c r="A51" t="s">
        <v>27</v>
      </c>
      <c r="B51" t="s">
        <v>1</v>
      </c>
      <c r="C51">
        <v>1.8854</v>
      </c>
      <c r="D51">
        <v>1.5758000000000001</v>
      </c>
      <c r="E51">
        <v>2.1949999999999998</v>
      </c>
      <c r="F51">
        <v>1.9818</v>
      </c>
      <c r="G51">
        <v>1.8082</v>
      </c>
      <c r="H51">
        <v>2.1553</v>
      </c>
      <c r="I51" t="str">
        <f t="shared" si="1"/>
        <v>In Nov, absenteeism was not significantly higher than expected in Region 5.</v>
      </c>
    </row>
    <row r="52" spans="1:9" x14ac:dyDescent="0.35">
      <c r="A52" t="s">
        <v>27</v>
      </c>
      <c r="B52" t="s">
        <v>2</v>
      </c>
      <c r="C52">
        <v>2.2248999999999999</v>
      </c>
      <c r="D52">
        <v>1.8842000000000001</v>
      </c>
      <c r="E52">
        <v>2.5657000000000001</v>
      </c>
      <c r="F52">
        <v>2.4089999999999998</v>
      </c>
      <c r="G52">
        <v>2.2976999999999999</v>
      </c>
      <c r="H52">
        <v>2.5203000000000002</v>
      </c>
      <c r="I52" t="str">
        <f t="shared" si="1"/>
        <v>In Dec, absenteeism was not significantly higher than expected in Region 5.</v>
      </c>
    </row>
    <row r="53" spans="1:9" x14ac:dyDescent="0.35">
      <c r="A53" t="s">
        <v>27</v>
      </c>
      <c r="B53" t="s">
        <v>3</v>
      </c>
      <c r="C53">
        <v>2.6955</v>
      </c>
      <c r="D53">
        <v>2.4070999999999998</v>
      </c>
      <c r="E53">
        <v>2.9839000000000002</v>
      </c>
      <c r="F53">
        <v>2.7456</v>
      </c>
      <c r="G53">
        <v>2.4836999999999998</v>
      </c>
      <c r="H53">
        <v>3.0074000000000001</v>
      </c>
      <c r="I53" t="str">
        <f t="shared" si="1"/>
        <v>In Jan, absenteeism was not significantly higher than expected in Region 5.</v>
      </c>
    </row>
    <row r="54" spans="1:9" x14ac:dyDescent="0.35">
      <c r="A54" t="s">
        <v>27</v>
      </c>
      <c r="B54" t="s">
        <v>4</v>
      </c>
      <c r="C54">
        <v>2.4584999999999999</v>
      </c>
      <c r="D54">
        <v>1.8162</v>
      </c>
      <c r="E54">
        <v>3.1008</v>
      </c>
      <c r="F54">
        <v>2.7944</v>
      </c>
      <c r="G54">
        <v>2.56</v>
      </c>
      <c r="H54">
        <v>3.0289000000000001</v>
      </c>
      <c r="I54" t="str">
        <f t="shared" si="1"/>
        <v>In Feb, absenteeism was not significantly higher than expected in Region 5.</v>
      </c>
    </row>
    <row r="55" spans="1:9" x14ac:dyDescent="0.35">
      <c r="A55" t="s">
        <v>27</v>
      </c>
      <c r="B55" t="s">
        <v>5</v>
      </c>
      <c r="C55">
        <v>2.4144000000000001</v>
      </c>
      <c r="D55">
        <v>1.9179999999999999</v>
      </c>
      <c r="E55">
        <v>2.9106999999999998</v>
      </c>
      <c r="F55">
        <v>2.6541000000000001</v>
      </c>
      <c r="G55">
        <v>2.4931000000000001</v>
      </c>
      <c r="H55">
        <v>2.8151000000000002</v>
      </c>
      <c r="I55" t="str">
        <f t="shared" si="1"/>
        <v>In Mar, absenteeism was not significantly higher than expected in Region 5.</v>
      </c>
    </row>
    <row r="56" spans="1:9" x14ac:dyDescent="0.35">
      <c r="A56" t="s">
        <v>27</v>
      </c>
      <c r="B56" t="s">
        <v>6</v>
      </c>
      <c r="C56">
        <v>2.1764000000000001</v>
      </c>
      <c r="D56">
        <v>1.8386</v>
      </c>
      <c r="E56">
        <v>2.5143</v>
      </c>
      <c r="F56">
        <v>2.0285000000000002</v>
      </c>
      <c r="G56">
        <v>1.8897999999999999</v>
      </c>
      <c r="H56">
        <v>2.1673</v>
      </c>
      <c r="I56" t="str">
        <f t="shared" si="1"/>
        <v>In Apr, absenteeism was not significantly higher than expected in Region 5.</v>
      </c>
    </row>
    <row r="57" spans="1:9" x14ac:dyDescent="0.35">
      <c r="A57" t="s">
        <v>27</v>
      </c>
      <c r="B57" t="s">
        <v>7</v>
      </c>
      <c r="C57">
        <v>2.1692999999999998</v>
      </c>
      <c r="D57">
        <v>1.7163999999999999</v>
      </c>
      <c r="E57">
        <v>2.6223000000000001</v>
      </c>
      <c r="F57">
        <v>1.8702000000000001</v>
      </c>
      <c r="G57">
        <v>1.7884</v>
      </c>
      <c r="H57">
        <v>1.952</v>
      </c>
      <c r="I57" t="str">
        <f t="shared" si="1"/>
        <v>In May, absenteeism was not significantly higher than expected in Region 5.</v>
      </c>
    </row>
    <row r="58" spans="1:9" x14ac:dyDescent="0.35">
      <c r="A58" t="s">
        <v>27</v>
      </c>
      <c r="B58" t="s">
        <v>8</v>
      </c>
      <c r="C58">
        <v>1.5757000000000001</v>
      </c>
      <c r="D58">
        <v>1.1629</v>
      </c>
      <c r="E58">
        <v>1.9884999999999999</v>
      </c>
      <c r="F58">
        <v>1.6619999999999999</v>
      </c>
      <c r="G58">
        <v>1.4673</v>
      </c>
      <c r="H58">
        <v>1.8568</v>
      </c>
      <c r="I58" t="str">
        <f t="shared" si="1"/>
        <v>In Jun, absenteeism was not significantly higher than expected in Region 5.</v>
      </c>
    </row>
    <row r="59" spans="1:9" x14ac:dyDescent="0.35">
      <c r="A59" t="s">
        <v>27</v>
      </c>
      <c r="B59" t="s">
        <v>9</v>
      </c>
      <c r="C59">
        <v>1.6818</v>
      </c>
      <c r="D59">
        <v>1.3876999999999999</v>
      </c>
      <c r="E59">
        <v>1.9759</v>
      </c>
      <c r="F59">
        <v>1.3984000000000001</v>
      </c>
      <c r="G59">
        <v>1.2333000000000001</v>
      </c>
      <c r="H59">
        <v>1.5636000000000001</v>
      </c>
      <c r="I59" t="str">
        <f t="shared" si="1"/>
        <v>In Jul, absenteeism was not significantly higher than expected in Region 5.</v>
      </c>
    </row>
    <row r="60" spans="1:9" x14ac:dyDescent="0.35">
      <c r="A60" t="s">
        <v>27</v>
      </c>
      <c r="B60" t="s">
        <v>10</v>
      </c>
      <c r="C60">
        <v>1.6003000000000001</v>
      </c>
      <c r="D60">
        <v>1.3127</v>
      </c>
      <c r="E60">
        <v>1.8878999999999999</v>
      </c>
      <c r="F60">
        <v>1.7158</v>
      </c>
      <c r="G60">
        <v>1.6309</v>
      </c>
      <c r="H60">
        <v>1.8007</v>
      </c>
      <c r="I60" t="str">
        <f t="shared" si="1"/>
        <v>In Aug, absenteeism was not significantly higher than expected in Region 5.</v>
      </c>
    </row>
    <row r="61" spans="1:9" x14ac:dyDescent="0.35">
      <c r="A61" t="s">
        <v>27</v>
      </c>
      <c r="B61" t="s">
        <v>11</v>
      </c>
      <c r="C61">
        <v>1.9049</v>
      </c>
      <c r="D61">
        <v>1.4481999999999999</v>
      </c>
      <c r="E61">
        <v>2.3614999999999999</v>
      </c>
      <c r="F61">
        <v>1.8633999999999999</v>
      </c>
      <c r="G61">
        <v>1.7401</v>
      </c>
      <c r="H61">
        <v>1.9865999999999999</v>
      </c>
      <c r="I61" t="str">
        <f t="shared" si="1"/>
        <v>In Sep, absenteeism was not significantly higher than expected in Region 5.</v>
      </c>
    </row>
    <row r="62" spans="1:9" x14ac:dyDescent="0.35">
      <c r="A62" t="s">
        <v>28</v>
      </c>
      <c r="B62" t="s">
        <v>0</v>
      </c>
      <c r="C62">
        <v>1.8916999999999999</v>
      </c>
      <c r="D62">
        <v>1.5847</v>
      </c>
      <c r="E62">
        <v>2.1987000000000001</v>
      </c>
      <c r="F62">
        <v>1.7823</v>
      </c>
      <c r="G62">
        <v>1.5884</v>
      </c>
      <c r="H62">
        <v>1.9761</v>
      </c>
      <c r="I62" t="str">
        <f t="shared" si="1"/>
        <v>In Oct, absenteeism was not significantly higher than expected in Region 6.</v>
      </c>
    </row>
    <row r="63" spans="1:9" x14ac:dyDescent="0.35">
      <c r="A63" t="s">
        <v>28</v>
      </c>
      <c r="B63" t="s">
        <v>1</v>
      </c>
      <c r="C63">
        <v>1.8493999999999999</v>
      </c>
      <c r="D63">
        <v>1.6080000000000001</v>
      </c>
      <c r="E63">
        <v>2.0908000000000002</v>
      </c>
      <c r="F63">
        <v>1.831</v>
      </c>
      <c r="G63">
        <v>1.7996000000000001</v>
      </c>
      <c r="H63">
        <v>1.8624000000000001</v>
      </c>
      <c r="I63" t="str">
        <f t="shared" si="1"/>
        <v>In Nov, absenteeism was not significantly higher than expected in Region 6.</v>
      </c>
    </row>
    <row r="64" spans="1:9" x14ac:dyDescent="0.35">
      <c r="A64" t="s">
        <v>28</v>
      </c>
      <c r="B64" t="s">
        <v>2</v>
      </c>
      <c r="C64">
        <v>2.1391</v>
      </c>
      <c r="D64">
        <v>1.7450000000000001</v>
      </c>
      <c r="E64">
        <v>2.5333000000000001</v>
      </c>
      <c r="F64">
        <v>2.1463999999999999</v>
      </c>
      <c r="G64">
        <v>2.0907</v>
      </c>
      <c r="H64">
        <v>2.2021000000000002</v>
      </c>
      <c r="I64" t="str">
        <f t="shared" si="1"/>
        <v>In Dec, absenteeism was not significantly higher than expected in Region 6.</v>
      </c>
    </row>
    <row r="65" spans="1:9" x14ac:dyDescent="0.35">
      <c r="A65" t="s">
        <v>28</v>
      </c>
      <c r="B65" t="s">
        <v>3</v>
      </c>
      <c r="C65">
        <v>2.2037</v>
      </c>
      <c r="D65">
        <v>1.9117999999999999</v>
      </c>
      <c r="E65">
        <v>2.4956</v>
      </c>
      <c r="F65">
        <v>2.4904000000000002</v>
      </c>
      <c r="G65">
        <v>2.2806000000000002</v>
      </c>
      <c r="H65">
        <v>2.7002000000000002</v>
      </c>
      <c r="I65" t="str">
        <f t="shared" si="1"/>
        <v>In Jan, absenteeism was not significantly higher than expected in Region 6.</v>
      </c>
    </row>
    <row r="66" spans="1:9" x14ac:dyDescent="0.35">
      <c r="A66" t="s">
        <v>28</v>
      </c>
      <c r="B66" t="s">
        <v>4</v>
      </c>
      <c r="C66">
        <v>2.1238000000000001</v>
      </c>
      <c r="D66">
        <v>1.8959999999999999</v>
      </c>
      <c r="E66">
        <v>2.3517000000000001</v>
      </c>
      <c r="F66">
        <v>2.2627000000000002</v>
      </c>
      <c r="G66">
        <v>2.1659000000000002</v>
      </c>
      <c r="H66">
        <v>2.3593999999999999</v>
      </c>
      <c r="I66" t="str">
        <f t="shared" si="1"/>
        <v>In Feb, absenteeism was not significantly higher than expected in Region 6.</v>
      </c>
    </row>
    <row r="67" spans="1:9" x14ac:dyDescent="0.35">
      <c r="A67" t="s">
        <v>28</v>
      </c>
      <c r="B67" t="s">
        <v>5</v>
      </c>
      <c r="C67">
        <v>1.7845</v>
      </c>
      <c r="D67">
        <v>1.1706000000000001</v>
      </c>
      <c r="E67">
        <v>2.3984000000000001</v>
      </c>
      <c r="F67">
        <v>1.9179999999999999</v>
      </c>
      <c r="G67">
        <v>1.8556999999999999</v>
      </c>
      <c r="H67">
        <v>1.9803999999999999</v>
      </c>
      <c r="I67" t="str">
        <f t="shared" si="1"/>
        <v>In Mar, absenteeism was not significantly higher than expected in Region 6.</v>
      </c>
    </row>
    <row r="68" spans="1:9" x14ac:dyDescent="0.35">
      <c r="A68" t="s">
        <v>28</v>
      </c>
      <c r="B68" t="s">
        <v>6</v>
      </c>
      <c r="C68">
        <v>2.2181999999999999</v>
      </c>
      <c r="D68">
        <v>1.3089999999999999</v>
      </c>
      <c r="E68">
        <v>3.1273</v>
      </c>
      <c r="F68">
        <v>1.7594000000000001</v>
      </c>
      <c r="G68">
        <v>1.6672</v>
      </c>
      <c r="H68">
        <v>1.8514999999999999</v>
      </c>
      <c r="I68" t="str">
        <f t="shared" si="1"/>
        <v>In Apr, absenteeism was not significantly higher than expected in Region 6.</v>
      </c>
    </row>
    <row r="69" spans="1:9" x14ac:dyDescent="0.35">
      <c r="A69" t="s">
        <v>28</v>
      </c>
      <c r="B69" t="s">
        <v>7</v>
      </c>
      <c r="C69">
        <v>1.4051</v>
      </c>
      <c r="D69">
        <v>1.2229000000000001</v>
      </c>
      <c r="E69">
        <v>1.5871999999999999</v>
      </c>
      <c r="F69">
        <v>1.7463</v>
      </c>
      <c r="G69">
        <v>1.6436999999999999</v>
      </c>
      <c r="H69">
        <v>1.8488</v>
      </c>
      <c r="I69" t="str">
        <f t="shared" si="1"/>
        <v>In May, absenteeism was not significantly higher than expected in Region 6.</v>
      </c>
    </row>
    <row r="70" spans="1:9" x14ac:dyDescent="0.35">
      <c r="A70" t="s">
        <v>28</v>
      </c>
      <c r="B70" t="s">
        <v>8</v>
      </c>
      <c r="C70">
        <v>1.7330000000000001</v>
      </c>
      <c r="D70">
        <v>1.2379</v>
      </c>
      <c r="E70">
        <v>2.2281</v>
      </c>
      <c r="F70">
        <v>1.7986</v>
      </c>
      <c r="G70">
        <v>1.4746999999999999</v>
      </c>
      <c r="H70">
        <v>2.1223999999999998</v>
      </c>
      <c r="I70" t="str">
        <f t="shared" si="1"/>
        <v>In Jun, absenteeism was not significantly higher than expected in Region 6.</v>
      </c>
    </row>
    <row r="71" spans="1:9" x14ac:dyDescent="0.35">
      <c r="A71" t="s">
        <v>28</v>
      </c>
      <c r="B71" t="s">
        <v>9</v>
      </c>
      <c r="C71">
        <v>2.5455000000000001</v>
      </c>
      <c r="D71">
        <v>2.2103999999999999</v>
      </c>
      <c r="E71">
        <v>2.8805000000000001</v>
      </c>
      <c r="F71">
        <v>1.4578</v>
      </c>
      <c r="G71">
        <v>1.1611</v>
      </c>
      <c r="H71">
        <v>1.7544999999999999</v>
      </c>
      <c r="I71" t="str">
        <f t="shared" si="1"/>
        <v>In Jul, absenteeism was significantly higher than expected in Region 6.</v>
      </c>
    </row>
    <row r="72" spans="1:9" x14ac:dyDescent="0.35">
      <c r="A72" t="s">
        <v>28</v>
      </c>
      <c r="B72" t="s">
        <v>10</v>
      </c>
      <c r="C72">
        <v>2.1596000000000002</v>
      </c>
      <c r="D72">
        <v>1.8880999999999999</v>
      </c>
      <c r="E72">
        <v>2.4312</v>
      </c>
      <c r="F72">
        <v>1.3985000000000001</v>
      </c>
      <c r="G72">
        <v>1.3229</v>
      </c>
      <c r="H72">
        <v>1.4741</v>
      </c>
      <c r="I72" t="str">
        <f t="shared" si="1"/>
        <v>In Aug, absenteeism was significantly higher than expected in Region 6.</v>
      </c>
    </row>
    <row r="73" spans="1:9" x14ac:dyDescent="0.35">
      <c r="A73" t="s">
        <v>28</v>
      </c>
      <c r="B73" t="s">
        <v>11</v>
      </c>
      <c r="C73">
        <v>1.5275000000000001</v>
      </c>
      <c r="D73">
        <v>1.1445000000000001</v>
      </c>
      <c r="E73">
        <v>1.9106000000000001</v>
      </c>
      <c r="F73">
        <v>1.7015</v>
      </c>
      <c r="G73">
        <v>1.5734999999999999</v>
      </c>
      <c r="H73">
        <v>1.8294999999999999</v>
      </c>
      <c r="I73" t="str">
        <f t="shared" si="1"/>
        <v>In Sep, absenteeism was not significantly higher than expected in Region 6.</v>
      </c>
    </row>
    <row r="74" spans="1:9" x14ac:dyDescent="0.35">
      <c r="A74" t="s">
        <v>29</v>
      </c>
      <c r="B74" t="s">
        <v>0</v>
      </c>
      <c r="C74">
        <v>1.6819999999999999</v>
      </c>
      <c r="D74">
        <v>0.97030000000000005</v>
      </c>
      <c r="E74">
        <v>2.3936999999999999</v>
      </c>
      <c r="F74">
        <v>1.7130000000000001</v>
      </c>
      <c r="G74">
        <v>1.4098999999999999</v>
      </c>
      <c r="H74">
        <v>2.0160999999999998</v>
      </c>
      <c r="I74" t="str">
        <f t="shared" ref="I74:I121" si="2">IF(D74&gt;H74,"In "&amp;B74&amp;", absenteeism was significantly higher than expected in"&amp;" "&amp;A74&amp;".","In "&amp;B74&amp;", absenteeism was not significantly higher than expected in"&amp;" "&amp;A74&amp;".")</f>
        <v>In Oct, absenteeism was not significantly higher than expected in Region 7.</v>
      </c>
    </row>
    <row r="75" spans="1:9" x14ac:dyDescent="0.35">
      <c r="A75" t="s">
        <v>29</v>
      </c>
      <c r="B75" t="s">
        <v>1</v>
      </c>
      <c r="C75">
        <v>2.0657999999999999</v>
      </c>
      <c r="D75">
        <v>1.5757000000000001</v>
      </c>
      <c r="E75">
        <v>2.5558999999999998</v>
      </c>
      <c r="F75">
        <v>1.8996999999999999</v>
      </c>
      <c r="G75">
        <v>1.7459</v>
      </c>
      <c r="H75">
        <v>2.0533999999999999</v>
      </c>
      <c r="I75" t="str">
        <f t="shared" si="2"/>
        <v>In Nov, absenteeism was not significantly higher than expected in Region 7.</v>
      </c>
    </row>
    <row r="76" spans="1:9" x14ac:dyDescent="0.35">
      <c r="A76" t="s">
        <v>29</v>
      </c>
      <c r="B76" t="s">
        <v>2</v>
      </c>
      <c r="C76">
        <v>2.6979000000000002</v>
      </c>
      <c r="D76">
        <v>2.2827000000000002</v>
      </c>
      <c r="E76">
        <v>3.1131000000000002</v>
      </c>
      <c r="F76">
        <v>2.5286</v>
      </c>
      <c r="G76">
        <v>2.2951999999999999</v>
      </c>
      <c r="H76">
        <v>2.7621000000000002</v>
      </c>
      <c r="I76" t="str">
        <f t="shared" si="2"/>
        <v>In Dec, absenteeism was not significantly higher than expected in Region 7.</v>
      </c>
    </row>
    <row r="77" spans="1:9" x14ac:dyDescent="0.35">
      <c r="A77" t="s">
        <v>29</v>
      </c>
      <c r="B77" t="s">
        <v>3</v>
      </c>
      <c r="C77">
        <v>3.0543999999999998</v>
      </c>
      <c r="D77">
        <v>1.5195000000000001</v>
      </c>
      <c r="E77">
        <v>4.5892999999999997</v>
      </c>
      <c r="F77">
        <v>2.6625999999999999</v>
      </c>
      <c r="G77">
        <v>2.4298999999999999</v>
      </c>
      <c r="H77">
        <v>2.8953000000000002</v>
      </c>
      <c r="I77" t="str">
        <f t="shared" si="2"/>
        <v>In Jan, absenteeism was not significantly higher than expected in Region 7.</v>
      </c>
    </row>
    <row r="78" spans="1:9" x14ac:dyDescent="0.35">
      <c r="A78" t="s">
        <v>29</v>
      </c>
      <c r="B78" t="s">
        <v>4</v>
      </c>
      <c r="C78">
        <v>2.4756999999999998</v>
      </c>
      <c r="D78">
        <v>2.0329000000000002</v>
      </c>
      <c r="E78">
        <v>2.9184999999999999</v>
      </c>
      <c r="F78">
        <v>2.3761999999999999</v>
      </c>
      <c r="G78">
        <v>2.0272000000000001</v>
      </c>
      <c r="H78">
        <v>2.7252000000000001</v>
      </c>
      <c r="I78" t="str">
        <f t="shared" si="2"/>
        <v>In Feb, absenteeism was not significantly higher than expected in Region 7.</v>
      </c>
    </row>
    <row r="79" spans="1:9" x14ac:dyDescent="0.35">
      <c r="A79" t="s">
        <v>29</v>
      </c>
      <c r="B79" t="s">
        <v>5</v>
      </c>
      <c r="C79">
        <v>2.6549</v>
      </c>
      <c r="D79">
        <v>1.3566</v>
      </c>
      <c r="E79">
        <v>3.9533</v>
      </c>
      <c r="F79">
        <v>2.2231999999999998</v>
      </c>
      <c r="G79">
        <v>1.99</v>
      </c>
      <c r="H79">
        <v>2.4563999999999999</v>
      </c>
      <c r="I79" t="str">
        <f t="shared" si="2"/>
        <v>In Mar, absenteeism was not significantly higher than expected in Region 7.</v>
      </c>
    </row>
    <row r="80" spans="1:9" x14ac:dyDescent="0.35">
      <c r="A80" t="s">
        <v>29</v>
      </c>
      <c r="B80" t="s">
        <v>6</v>
      </c>
      <c r="C80">
        <v>2.1455000000000002</v>
      </c>
      <c r="D80">
        <v>0.93410000000000004</v>
      </c>
      <c r="E80">
        <v>3.3570000000000002</v>
      </c>
      <c r="F80">
        <v>1.8653999999999999</v>
      </c>
      <c r="G80">
        <v>1.6839999999999999</v>
      </c>
      <c r="H80">
        <v>2.0468000000000002</v>
      </c>
      <c r="I80" t="str">
        <f t="shared" si="2"/>
        <v>In Apr, absenteeism was not significantly higher than expected in Region 7.</v>
      </c>
    </row>
    <row r="81" spans="1:9" x14ac:dyDescent="0.35">
      <c r="A81" t="s">
        <v>29</v>
      </c>
      <c r="B81" t="s">
        <v>7</v>
      </c>
      <c r="C81">
        <v>2.3727999999999998</v>
      </c>
      <c r="D81">
        <v>1.6623000000000001</v>
      </c>
      <c r="E81">
        <v>3.0834000000000001</v>
      </c>
      <c r="F81">
        <v>1.7609999999999999</v>
      </c>
      <c r="G81">
        <v>1.5307999999999999</v>
      </c>
      <c r="H81">
        <v>1.9912000000000001</v>
      </c>
      <c r="I81" t="str">
        <f t="shared" si="2"/>
        <v>In May, absenteeism was not significantly higher than expected in Region 7.</v>
      </c>
    </row>
    <row r="82" spans="1:9" x14ac:dyDescent="0.35">
      <c r="A82" t="s">
        <v>29</v>
      </c>
      <c r="B82" t="s">
        <v>8</v>
      </c>
      <c r="C82">
        <v>2.3605</v>
      </c>
      <c r="D82">
        <v>1.1438999999999999</v>
      </c>
      <c r="E82">
        <v>3.5771000000000002</v>
      </c>
      <c r="F82">
        <v>1.7514000000000001</v>
      </c>
      <c r="G82">
        <v>1.6393</v>
      </c>
      <c r="H82">
        <v>1.8633999999999999</v>
      </c>
      <c r="I82" t="str">
        <f t="shared" si="2"/>
        <v>In Jun, absenteeism was not significantly higher than expected in Region 7.</v>
      </c>
    </row>
    <row r="83" spans="1:9" x14ac:dyDescent="0.35">
      <c r="A83" t="s">
        <v>29</v>
      </c>
      <c r="B83" t="s">
        <v>9</v>
      </c>
      <c r="C83">
        <v>2.9948999999999999</v>
      </c>
      <c r="D83">
        <v>2.6724000000000001</v>
      </c>
      <c r="E83">
        <v>3.3172999999999999</v>
      </c>
      <c r="F83">
        <v>1.49</v>
      </c>
      <c r="G83">
        <v>1.1521999999999999</v>
      </c>
      <c r="H83">
        <v>1.8278000000000001</v>
      </c>
      <c r="I83" t="str">
        <f t="shared" si="2"/>
        <v>In Jul, absenteeism was significantly higher than expected in Region 7.</v>
      </c>
    </row>
    <row r="84" spans="1:9" x14ac:dyDescent="0.35">
      <c r="A84" t="s">
        <v>29</v>
      </c>
      <c r="B84" t="s">
        <v>10</v>
      </c>
      <c r="C84">
        <v>2.2574999999999998</v>
      </c>
      <c r="D84">
        <v>1.9981</v>
      </c>
      <c r="E84">
        <v>2.5169000000000001</v>
      </c>
      <c r="F84">
        <v>1.5343</v>
      </c>
      <c r="G84">
        <v>1.3453999999999999</v>
      </c>
      <c r="H84">
        <v>1.7232000000000001</v>
      </c>
      <c r="I84" t="str">
        <f t="shared" si="2"/>
        <v>In Aug, absenteeism was significantly higher than expected in Region 7.</v>
      </c>
    </row>
    <row r="85" spans="1:9" x14ac:dyDescent="0.35">
      <c r="A85" t="s">
        <v>29</v>
      </c>
      <c r="B85" t="s">
        <v>11</v>
      </c>
      <c r="C85">
        <v>1.7724</v>
      </c>
      <c r="D85">
        <v>0.65569999999999995</v>
      </c>
      <c r="E85">
        <v>2.8891</v>
      </c>
      <c r="F85">
        <v>1.7326999999999999</v>
      </c>
      <c r="G85">
        <v>1.5238</v>
      </c>
      <c r="H85">
        <v>1.9416</v>
      </c>
      <c r="I85" t="str">
        <f t="shared" si="2"/>
        <v>In Sep, absenteeism was not significantly higher than expected in Region 7.</v>
      </c>
    </row>
    <row r="86" spans="1:9" x14ac:dyDescent="0.35">
      <c r="A86" t="s">
        <v>30</v>
      </c>
      <c r="B86" t="s">
        <v>0</v>
      </c>
      <c r="C86">
        <v>1.3273999999999999</v>
      </c>
      <c r="D86">
        <v>1.0242</v>
      </c>
      <c r="E86">
        <v>1.6307</v>
      </c>
      <c r="F86">
        <v>1.9601999999999999</v>
      </c>
      <c r="G86">
        <v>1.8139000000000001</v>
      </c>
      <c r="H86">
        <v>2.1065</v>
      </c>
      <c r="I86" t="str">
        <f t="shared" si="2"/>
        <v>In Oct, absenteeism was not significantly higher than expected in Region 8.</v>
      </c>
    </row>
    <row r="87" spans="1:9" x14ac:dyDescent="0.35">
      <c r="A87" t="s">
        <v>30</v>
      </c>
      <c r="B87" t="s">
        <v>1</v>
      </c>
      <c r="C87">
        <v>1.5855999999999999</v>
      </c>
      <c r="D87">
        <v>1.0206999999999999</v>
      </c>
      <c r="E87">
        <v>2.1505999999999998</v>
      </c>
      <c r="F87">
        <v>1.8016000000000001</v>
      </c>
      <c r="G87">
        <v>1.5037</v>
      </c>
      <c r="H87">
        <v>2.0994999999999999</v>
      </c>
      <c r="I87" t="str">
        <f t="shared" si="2"/>
        <v>In Nov, absenteeism was not significantly higher than expected in Region 8.</v>
      </c>
    </row>
    <row r="88" spans="1:9" x14ac:dyDescent="0.35">
      <c r="A88" t="s">
        <v>30</v>
      </c>
      <c r="B88" t="s">
        <v>2</v>
      </c>
      <c r="C88">
        <v>1.7335</v>
      </c>
      <c r="D88">
        <v>1.4124000000000001</v>
      </c>
      <c r="E88">
        <v>2.0547</v>
      </c>
      <c r="F88">
        <v>2.2526000000000002</v>
      </c>
      <c r="G88">
        <v>2.1448</v>
      </c>
      <c r="H88">
        <v>2.3603999999999998</v>
      </c>
      <c r="I88" t="str">
        <f t="shared" si="2"/>
        <v>In Dec, absenteeism was not significantly higher than expected in Region 8.</v>
      </c>
    </row>
    <row r="89" spans="1:9" x14ac:dyDescent="0.35">
      <c r="A89" t="s">
        <v>30</v>
      </c>
      <c r="B89" t="s">
        <v>3</v>
      </c>
      <c r="C89">
        <v>2.9569000000000001</v>
      </c>
      <c r="D89">
        <v>2.2294</v>
      </c>
      <c r="E89">
        <v>3.6844000000000001</v>
      </c>
      <c r="F89">
        <v>2.4921000000000002</v>
      </c>
      <c r="G89">
        <v>2.2917000000000001</v>
      </c>
      <c r="H89">
        <v>2.6924999999999999</v>
      </c>
      <c r="I89" t="str">
        <f t="shared" si="2"/>
        <v>In Jan, absenteeism was not significantly higher than expected in Region 8.</v>
      </c>
    </row>
    <row r="90" spans="1:9" x14ac:dyDescent="0.35">
      <c r="A90" t="s">
        <v>30</v>
      </c>
      <c r="B90" t="s">
        <v>4</v>
      </c>
      <c r="C90">
        <v>2.8056999999999999</v>
      </c>
      <c r="D90">
        <v>2.1720000000000002</v>
      </c>
      <c r="E90">
        <v>3.4394</v>
      </c>
      <c r="F90">
        <v>2.7766000000000002</v>
      </c>
      <c r="G90">
        <v>2.3917999999999999</v>
      </c>
      <c r="H90">
        <v>3.1615000000000002</v>
      </c>
      <c r="I90" t="str">
        <f t="shared" si="2"/>
        <v>In Feb, absenteeism was not significantly higher than expected in Region 8.</v>
      </c>
    </row>
    <row r="91" spans="1:9" x14ac:dyDescent="0.35">
      <c r="A91" t="s">
        <v>30</v>
      </c>
      <c r="B91" t="s">
        <v>5</v>
      </c>
      <c r="C91">
        <v>2.9146999999999998</v>
      </c>
      <c r="D91">
        <v>2.3102</v>
      </c>
      <c r="E91">
        <v>3.5192000000000001</v>
      </c>
      <c r="F91">
        <v>2.0550000000000002</v>
      </c>
      <c r="G91">
        <v>1.8823000000000001</v>
      </c>
      <c r="H91">
        <v>2.2277</v>
      </c>
      <c r="I91" t="str">
        <f t="shared" si="2"/>
        <v>In Mar, absenteeism was significantly higher than expected in Region 8.</v>
      </c>
    </row>
    <row r="92" spans="1:9" x14ac:dyDescent="0.35">
      <c r="A92" t="s">
        <v>30</v>
      </c>
      <c r="B92" t="s">
        <v>6</v>
      </c>
      <c r="C92">
        <v>2.2806000000000002</v>
      </c>
      <c r="D92">
        <v>1.5347999999999999</v>
      </c>
      <c r="E92">
        <v>3.0264000000000002</v>
      </c>
      <c r="F92">
        <v>2.1509</v>
      </c>
      <c r="G92">
        <v>2.0202</v>
      </c>
      <c r="H92">
        <v>2.2816000000000001</v>
      </c>
      <c r="I92" t="str">
        <f t="shared" si="2"/>
        <v>In Apr, absenteeism was not significantly higher than expected in Region 8.</v>
      </c>
    </row>
    <row r="93" spans="1:9" x14ac:dyDescent="0.35">
      <c r="A93" t="s">
        <v>30</v>
      </c>
      <c r="B93" t="s">
        <v>7</v>
      </c>
      <c r="C93">
        <v>1.6705000000000001</v>
      </c>
      <c r="D93">
        <v>0.41310000000000002</v>
      </c>
      <c r="E93">
        <v>2.9279000000000002</v>
      </c>
      <c r="F93">
        <v>1.8560000000000001</v>
      </c>
      <c r="G93">
        <v>1.7775000000000001</v>
      </c>
      <c r="H93">
        <v>1.9343999999999999</v>
      </c>
      <c r="I93" t="str">
        <f t="shared" si="2"/>
        <v>In May, absenteeism was not significantly higher than expected in Region 8.</v>
      </c>
    </row>
    <row r="94" spans="1:9" x14ac:dyDescent="0.35">
      <c r="A94" t="s">
        <v>30</v>
      </c>
      <c r="B94" t="s">
        <v>8</v>
      </c>
      <c r="C94">
        <v>2.1326000000000001</v>
      </c>
      <c r="D94">
        <v>1.2946</v>
      </c>
      <c r="E94">
        <v>2.9706000000000001</v>
      </c>
      <c r="F94">
        <v>1.3752</v>
      </c>
      <c r="G94">
        <v>1.2632000000000001</v>
      </c>
      <c r="H94">
        <v>1.4873000000000001</v>
      </c>
      <c r="I94" t="str">
        <f t="shared" si="2"/>
        <v>In Jun, absenteeism was not significantly higher than expected in Region 8.</v>
      </c>
    </row>
    <row r="95" spans="1:9" x14ac:dyDescent="0.35">
      <c r="A95" t="s">
        <v>30</v>
      </c>
      <c r="B95" t="s">
        <v>9</v>
      </c>
      <c r="C95">
        <v>2.0488</v>
      </c>
      <c r="D95">
        <v>1.8150999999999999</v>
      </c>
      <c r="E95">
        <v>2.2825000000000002</v>
      </c>
      <c r="F95">
        <v>1.5306</v>
      </c>
      <c r="G95">
        <v>1.3078000000000001</v>
      </c>
      <c r="H95">
        <v>1.7534000000000001</v>
      </c>
      <c r="I95" t="str">
        <f t="shared" si="2"/>
        <v>In Jul, absenteeism was significantly higher than expected in Region 8.</v>
      </c>
    </row>
    <row r="96" spans="1:9" x14ac:dyDescent="0.35">
      <c r="A96" t="s">
        <v>30</v>
      </c>
      <c r="B96" t="s">
        <v>10</v>
      </c>
      <c r="C96">
        <v>2.1269</v>
      </c>
      <c r="D96">
        <v>1.9074</v>
      </c>
      <c r="E96">
        <v>2.3464</v>
      </c>
      <c r="F96">
        <v>1.3919999999999999</v>
      </c>
      <c r="G96">
        <v>1.0053000000000001</v>
      </c>
      <c r="H96">
        <v>1.7786999999999999</v>
      </c>
      <c r="I96" t="str">
        <f t="shared" si="2"/>
        <v>In Aug, absenteeism was significantly higher than expected in Region 8.</v>
      </c>
    </row>
    <row r="97" spans="1:9" x14ac:dyDescent="0.35">
      <c r="A97" t="s">
        <v>30</v>
      </c>
      <c r="B97" t="s">
        <v>11</v>
      </c>
      <c r="C97">
        <v>1.2270000000000001</v>
      </c>
      <c r="D97">
        <v>0.9012</v>
      </c>
      <c r="E97">
        <v>1.5528999999999999</v>
      </c>
      <c r="F97">
        <v>1.7784</v>
      </c>
      <c r="G97">
        <v>1.6533</v>
      </c>
      <c r="H97">
        <v>1.9035</v>
      </c>
      <c r="I97" t="str">
        <f t="shared" si="2"/>
        <v>In Sep, absenteeism was not significantly higher than expected in Region 8.</v>
      </c>
    </row>
    <row r="98" spans="1:9" x14ac:dyDescent="0.35">
      <c r="A98" t="s">
        <v>31</v>
      </c>
      <c r="B98" t="s">
        <v>0</v>
      </c>
      <c r="C98">
        <v>1.7074</v>
      </c>
      <c r="D98">
        <v>1.4408000000000001</v>
      </c>
      <c r="E98">
        <v>1.974</v>
      </c>
      <c r="F98">
        <v>1.8592</v>
      </c>
      <c r="G98">
        <v>1.6206</v>
      </c>
      <c r="H98">
        <v>2.0979000000000001</v>
      </c>
      <c r="I98" t="str">
        <f t="shared" si="2"/>
        <v>In Oct, absenteeism was not significantly higher than expected in Region 9.</v>
      </c>
    </row>
    <row r="99" spans="1:9" x14ac:dyDescent="0.35">
      <c r="A99" t="s">
        <v>31</v>
      </c>
      <c r="B99" t="s">
        <v>1</v>
      </c>
      <c r="C99">
        <v>2.5005000000000002</v>
      </c>
      <c r="D99">
        <v>2.2362000000000002</v>
      </c>
      <c r="E99">
        <v>2.7646999999999999</v>
      </c>
      <c r="F99">
        <v>1.9265000000000001</v>
      </c>
      <c r="G99">
        <v>1.6119000000000001</v>
      </c>
      <c r="H99">
        <v>2.2410000000000001</v>
      </c>
      <c r="I99" t="str">
        <f t="shared" si="2"/>
        <v>In Nov, absenteeism was not significantly higher than expected in Region 9.</v>
      </c>
    </row>
    <row r="100" spans="1:9" x14ac:dyDescent="0.35">
      <c r="A100" t="s">
        <v>31</v>
      </c>
      <c r="B100" t="s">
        <v>2</v>
      </c>
      <c r="C100">
        <v>2.3464</v>
      </c>
      <c r="D100">
        <v>1.4016999999999999</v>
      </c>
      <c r="E100">
        <v>3.2911000000000001</v>
      </c>
      <c r="F100">
        <v>2.5983000000000001</v>
      </c>
      <c r="G100">
        <v>2.4500999999999999</v>
      </c>
      <c r="H100">
        <v>2.7465000000000002</v>
      </c>
      <c r="I100" t="str">
        <f t="shared" si="2"/>
        <v>In Dec, absenteeism was not significantly higher than expected in Region 9.</v>
      </c>
    </row>
    <row r="101" spans="1:9" x14ac:dyDescent="0.35">
      <c r="A101" t="s">
        <v>31</v>
      </c>
      <c r="B101" t="s">
        <v>3</v>
      </c>
      <c r="C101">
        <v>2.5183</v>
      </c>
      <c r="D101">
        <v>2.0956999999999999</v>
      </c>
      <c r="E101">
        <v>2.9409000000000001</v>
      </c>
      <c r="F101">
        <v>2.8178999999999998</v>
      </c>
      <c r="G101">
        <v>2.5105</v>
      </c>
      <c r="H101">
        <v>3.1254</v>
      </c>
      <c r="I101" t="str">
        <f t="shared" si="2"/>
        <v>In Jan, absenteeism was not significantly higher than expected in Region 9.</v>
      </c>
    </row>
    <row r="102" spans="1:9" x14ac:dyDescent="0.35">
      <c r="A102" t="s">
        <v>31</v>
      </c>
      <c r="B102" t="s">
        <v>4</v>
      </c>
      <c r="C102">
        <v>2.8395000000000001</v>
      </c>
      <c r="D102">
        <v>2.3067000000000002</v>
      </c>
      <c r="E102">
        <v>3.3723000000000001</v>
      </c>
      <c r="F102">
        <v>2.5283000000000002</v>
      </c>
      <c r="G102">
        <v>2.3309000000000002</v>
      </c>
      <c r="H102">
        <v>2.7258</v>
      </c>
      <c r="I102" t="str">
        <f t="shared" si="2"/>
        <v>In Feb, absenteeism was not significantly higher than expected in Region 9.</v>
      </c>
    </row>
    <row r="103" spans="1:9" x14ac:dyDescent="0.35">
      <c r="A103" t="s">
        <v>31</v>
      </c>
      <c r="B103" t="s">
        <v>5</v>
      </c>
      <c r="C103">
        <v>2.7290999999999999</v>
      </c>
      <c r="D103">
        <v>2.3313000000000001</v>
      </c>
      <c r="E103">
        <v>3.1269</v>
      </c>
      <c r="F103">
        <v>2.4470999999999998</v>
      </c>
      <c r="G103">
        <v>2.3973</v>
      </c>
      <c r="H103">
        <v>2.4969999999999999</v>
      </c>
      <c r="I103" t="str">
        <f t="shared" si="2"/>
        <v>In Mar, absenteeism was not significantly higher than expected in Region 9.</v>
      </c>
    </row>
    <row r="104" spans="1:9" x14ac:dyDescent="0.35">
      <c r="A104" t="s">
        <v>31</v>
      </c>
      <c r="B104" t="s">
        <v>6</v>
      </c>
      <c r="C104">
        <v>2.7282999999999999</v>
      </c>
      <c r="D104">
        <v>1.6211</v>
      </c>
      <c r="E104">
        <v>3.8353999999999999</v>
      </c>
      <c r="F104">
        <v>1.8923000000000001</v>
      </c>
      <c r="G104">
        <v>1.8080000000000001</v>
      </c>
      <c r="H104">
        <v>1.9766999999999999</v>
      </c>
      <c r="I104" t="str">
        <f t="shared" si="2"/>
        <v>In Apr, absenteeism was not significantly higher than expected in Region 9.</v>
      </c>
    </row>
    <row r="105" spans="1:9" x14ac:dyDescent="0.35">
      <c r="A105" t="s">
        <v>31</v>
      </c>
      <c r="B105" t="s">
        <v>7</v>
      </c>
      <c r="C105">
        <v>2.0114000000000001</v>
      </c>
      <c r="D105">
        <v>1.5132000000000001</v>
      </c>
      <c r="E105">
        <v>2.5095999999999998</v>
      </c>
      <c r="F105">
        <v>2.0931000000000002</v>
      </c>
      <c r="G105">
        <v>1.8872</v>
      </c>
      <c r="H105">
        <v>2.2991000000000001</v>
      </c>
      <c r="I105" t="str">
        <f t="shared" si="2"/>
        <v>In May, absenteeism was not significantly higher than expected in Region 9.</v>
      </c>
    </row>
    <row r="106" spans="1:9" x14ac:dyDescent="0.35">
      <c r="A106" t="s">
        <v>31</v>
      </c>
      <c r="B106" t="s">
        <v>8</v>
      </c>
      <c r="C106">
        <v>1.5972999999999999</v>
      </c>
      <c r="D106">
        <v>0.90349999999999997</v>
      </c>
      <c r="E106">
        <v>2.2911999999999999</v>
      </c>
      <c r="F106">
        <v>1.8671</v>
      </c>
      <c r="G106">
        <v>1.6968000000000001</v>
      </c>
      <c r="H106">
        <v>2.0373000000000001</v>
      </c>
      <c r="I106" t="str">
        <f t="shared" si="2"/>
        <v>In Jun, absenteeism was not significantly higher than expected in Region 9.</v>
      </c>
    </row>
    <row r="107" spans="1:9" x14ac:dyDescent="0.35">
      <c r="A107" t="s">
        <v>31</v>
      </c>
      <c r="B107" t="s">
        <v>9</v>
      </c>
      <c r="C107">
        <v>2.4927999999999999</v>
      </c>
      <c r="D107">
        <v>1.7245999999999999</v>
      </c>
      <c r="E107">
        <v>3.2608999999999999</v>
      </c>
      <c r="F107">
        <v>1.6234999999999999</v>
      </c>
      <c r="G107">
        <v>1.4728000000000001</v>
      </c>
      <c r="H107">
        <v>1.7741</v>
      </c>
      <c r="I107" t="str">
        <f t="shared" si="2"/>
        <v>In Jul, absenteeism was not significantly higher than expected in Region 9.</v>
      </c>
    </row>
    <row r="108" spans="1:9" x14ac:dyDescent="0.35">
      <c r="A108" t="s">
        <v>31</v>
      </c>
      <c r="B108" t="s">
        <v>10</v>
      </c>
      <c r="C108">
        <v>2.2122000000000002</v>
      </c>
      <c r="D108">
        <v>1.8666</v>
      </c>
      <c r="E108">
        <v>2.5577000000000001</v>
      </c>
      <c r="F108">
        <v>1.7598</v>
      </c>
      <c r="G108">
        <v>1.7141</v>
      </c>
      <c r="H108">
        <v>1.8055000000000001</v>
      </c>
      <c r="I108" t="str">
        <f t="shared" si="2"/>
        <v>In Aug, absenteeism was significantly higher than expected in Region 9.</v>
      </c>
    </row>
    <row r="109" spans="1:9" x14ac:dyDescent="0.35">
      <c r="A109" t="s">
        <v>31</v>
      </c>
      <c r="B109" t="s">
        <v>11</v>
      </c>
      <c r="C109">
        <v>1.3091999999999999</v>
      </c>
      <c r="D109">
        <v>1.0343</v>
      </c>
      <c r="E109">
        <v>1.5841000000000001</v>
      </c>
      <c r="F109">
        <v>1.9133</v>
      </c>
      <c r="G109">
        <v>1.7763</v>
      </c>
      <c r="H109">
        <v>2.0503</v>
      </c>
      <c r="I109" t="str">
        <f t="shared" si="2"/>
        <v>In Sep, absenteeism was not significantly higher than expected in Region 9.</v>
      </c>
    </row>
    <row r="110" spans="1:9" x14ac:dyDescent="0.35">
      <c r="A110" t="s">
        <v>32</v>
      </c>
      <c r="B110" t="s">
        <v>0</v>
      </c>
      <c r="C110">
        <v>2.6775000000000002</v>
      </c>
      <c r="D110">
        <v>2.2955000000000001</v>
      </c>
      <c r="E110">
        <v>3.0594999999999999</v>
      </c>
      <c r="F110">
        <v>2.6722000000000001</v>
      </c>
      <c r="G110">
        <v>2.2883</v>
      </c>
      <c r="H110">
        <v>3.0560999999999998</v>
      </c>
      <c r="I110" t="str">
        <f t="shared" si="2"/>
        <v>In Oct, absenteeism was not significantly higher than expected in Region 10.</v>
      </c>
    </row>
    <row r="111" spans="1:9" x14ac:dyDescent="0.35">
      <c r="A111" t="s">
        <v>32</v>
      </c>
      <c r="B111" t="s">
        <v>1</v>
      </c>
      <c r="C111">
        <v>2.6278999999999999</v>
      </c>
      <c r="D111">
        <v>2.1242000000000001</v>
      </c>
      <c r="E111">
        <v>3.1316000000000002</v>
      </c>
      <c r="F111">
        <v>2.2570999999999999</v>
      </c>
      <c r="G111">
        <v>2.1000999999999999</v>
      </c>
      <c r="H111">
        <v>2.4140000000000001</v>
      </c>
      <c r="I111" t="str">
        <f t="shared" si="2"/>
        <v>In Nov, absenteeism was not significantly higher than expected in Region 10.</v>
      </c>
    </row>
    <row r="112" spans="1:9" x14ac:dyDescent="0.35">
      <c r="A112" t="s">
        <v>32</v>
      </c>
      <c r="B112" t="s">
        <v>2</v>
      </c>
      <c r="C112">
        <v>3.1274999999999999</v>
      </c>
      <c r="D112">
        <v>2.2873000000000001</v>
      </c>
      <c r="E112">
        <v>3.9678</v>
      </c>
      <c r="F112">
        <v>2.9864000000000002</v>
      </c>
      <c r="G112">
        <v>2.5663</v>
      </c>
      <c r="H112">
        <v>3.4064999999999999</v>
      </c>
      <c r="I112" t="str">
        <f t="shared" si="2"/>
        <v>In Dec, absenteeism was not significantly higher than expected in Region 10.</v>
      </c>
    </row>
    <row r="113" spans="1:9" x14ac:dyDescent="0.35">
      <c r="A113" t="s">
        <v>32</v>
      </c>
      <c r="B113" t="s">
        <v>3</v>
      </c>
      <c r="C113">
        <v>2.1728000000000001</v>
      </c>
      <c r="D113">
        <v>1.8059000000000001</v>
      </c>
      <c r="E113">
        <v>2.5396999999999998</v>
      </c>
      <c r="F113">
        <v>3.4462999999999999</v>
      </c>
      <c r="G113">
        <v>2.7909000000000002</v>
      </c>
      <c r="H113">
        <v>4.1016000000000004</v>
      </c>
      <c r="I113" t="str">
        <f t="shared" si="2"/>
        <v>In Jan, absenteeism was not significantly higher than expected in Region 10.</v>
      </c>
    </row>
    <row r="114" spans="1:9" x14ac:dyDescent="0.35">
      <c r="A114" t="s">
        <v>32</v>
      </c>
      <c r="B114" t="s">
        <v>4</v>
      </c>
      <c r="C114">
        <v>3.3557000000000001</v>
      </c>
      <c r="D114">
        <v>2.359</v>
      </c>
      <c r="E114">
        <v>4.3522999999999996</v>
      </c>
      <c r="F114">
        <v>3.2181000000000002</v>
      </c>
      <c r="G114">
        <v>2.7067000000000001</v>
      </c>
      <c r="H114">
        <v>3.7294999999999998</v>
      </c>
      <c r="I114" t="str">
        <f t="shared" si="2"/>
        <v>In Feb, absenteeism was not significantly higher than expected in Region 10.</v>
      </c>
    </row>
    <row r="115" spans="1:9" x14ac:dyDescent="0.35">
      <c r="A115" t="s">
        <v>32</v>
      </c>
      <c r="B115" t="s">
        <v>5</v>
      </c>
      <c r="C115">
        <v>2.8163</v>
      </c>
      <c r="D115">
        <v>2.2094999999999998</v>
      </c>
      <c r="E115">
        <v>3.423</v>
      </c>
      <c r="F115">
        <v>2.9098999999999999</v>
      </c>
      <c r="G115">
        <v>2.6486000000000001</v>
      </c>
      <c r="H115">
        <v>3.1711999999999998</v>
      </c>
      <c r="I115" t="str">
        <f t="shared" si="2"/>
        <v>In Mar, absenteeism was not significantly higher than expected in Region 10.</v>
      </c>
    </row>
    <row r="116" spans="1:9" x14ac:dyDescent="0.35">
      <c r="A116" t="s">
        <v>32</v>
      </c>
      <c r="B116" t="s">
        <v>6</v>
      </c>
      <c r="C116">
        <v>1.6617</v>
      </c>
      <c r="D116">
        <v>1.3463000000000001</v>
      </c>
      <c r="E116">
        <v>1.9770000000000001</v>
      </c>
      <c r="F116">
        <v>2.5556999999999999</v>
      </c>
      <c r="G116">
        <v>2.1206</v>
      </c>
      <c r="H116">
        <v>2.9908999999999999</v>
      </c>
      <c r="I116" t="str">
        <f t="shared" si="2"/>
        <v>In Apr, absenteeism was not significantly higher than expected in Region 10.</v>
      </c>
    </row>
    <row r="117" spans="1:9" x14ac:dyDescent="0.35">
      <c r="A117" t="s">
        <v>32</v>
      </c>
      <c r="B117" t="s">
        <v>7</v>
      </c>
      <c r="C117">
        <v>1.4819</v>
      </c>
      <c r="D117">
        <v>1.2061999999999999</v>
      </c>
      <c r="E117">
        <v>1.7575000000000001</v>
      </c>
      <c r="F117">
        <v>2.3062999999999998</v>
      </c>
      <c r="G117">
        <v>2.1958000000000002</v>
      </c>
      <c r="H117">
        <v>2.4169</v>
      </c>
      <c r="I117" t="str">
        <f t="shared" si="2"/>
        <v>In May, absenteeism was not significantly higher than expected in Region 10.</v>
      </c>
    </row>
    <row r="118" spans="1:9" x14ac:dyDescent="0.35">
      <c r="A118" t="s">
        <v>32</v>
      </c>
      <c r="B118" t="s">
        <v>8</v>
      </c>
      <c r="C118">
        <v>1.5669999999999999</v>
      </c>
      <c r="D118">
        <v>0.94710000000000005</v>
      </c>
      <c r="E118">
        <v>2.1867999999999999</v>
      </c>
      <c r="F118">
        <v>2.0968</v>
      </c>
      <c r="G118">
        <v>1.7988</v>
      </c>
      <c r="H118">
        <v>2.3948</v>
      </c>
      <c r="I118" t="str">
        <f t="shared" si="2"/>
        <v>In Jun, absenteeism was not significantly higher than expected in Region 10.</v>
      </c>
    </row>
    <row r="119" spans="1:9" x14ac:dyDescent="0.35">
      <c r="A119" t="s">
        <v>32</v>
      </c>
      <c r="B119" t="s">
        <v>9</v>
      </c>
      <c r="C119">
        <v>1.958</v>
      </c>
      <c r="D119">
        <v>1.5165</v>
      </c>
      <c r="E119">
        <v>2.3995000000000002</v>
      </c>
      <c r="F119">
        <v>1.8891</v>
      </c>
      <c r="G119">
        <v>1.7847</v>
      </c>
      <c r="H119">
        <v>1.9936</v>
      </c>
      <c r="I119" t="str">
        <f t="shared" si="2"/>
        <v>In Jul, absenteeism was not significantly higher than expected in Region 10.</v>
      </c>
    </row>
    <row r="120" spans="1:9" x14ac:dyDescent="0.35">
      <c r="A120" t="s">
        <v>32</v>
      </c>
      <c r="B120" t="s">
        <v>10</v>
      </c>
      <c r="C120">
        <v>2.2606999999999999</v>
      </c>
      <c r="D120">
        <v>1.4234</v>
      </c>
      <c r="E120">
        <v>3.0981000000000001</v>
      </c>
      <c r="F120">
        <v>1.7525999999999999</v>
      </c>
      <c r="G120">
        <v>1.6692</v>
      </c>
      <c r="H120">
        <v>1.8359000000000001</v>
      </c>
      <c r="I120" t="str">
        <f t="shared" si="2"/>
        <v>In Aug, absenteeism was not significantly higher than expected in Region 10.</v>
      </c>
    </row>
    <row r="121" spans="1:9" x14ac:dyDescent="0.35">
      <c r="A121" t="s">
        <v>32</v>
      </c>
      <c r="B121" t="s">
        <v>11</v>
      </c>
      <c r="C121">
        <v>1.6996</v>
      </c>
      <c r="D121">
        <v>1.4341999999999999</v>
      </c>
      <c r="E121">
        <v>1.9650000000000001</v>
      </c>
      <c r="F121">
        <v>2.1617000000000002</v>
      </c>
      <c r="G121">
        <v>1.8036000000000001</v>
      </c>
      <c r="H121">
        <v>2.5198</v>
      </c>
      <c r="I121" s="6" t="str">
        <f t="shared" si="2"/>
        <v>In Sep, absenteeism was not significantly higher than expected in Region 10.</v>
      </c>
    </row>
    <row r="122" spans="1:9" x14ac:dyDescent="0.35">
      <c r="I122" s="6"/>
    </row>
    <row r="123" spans="1:9" x14ac:dyDescent="0.35">
      <c r="I123" s="6"/>
    </row>
    <row r="124" spans="1:9" x14ac:dyDescent="0.35">
      <c r="I124" s="6"/>
    </row>
    <row r="125" spans="1:9" x14ac:dyDescent="0.35">
      <c r="I125" s="6"/>
    </row>
    <row r="126" spans="1:9" x14ac:dyDescent="0.35">
      <c r="I126" s="6"/>
    </row>
    <row r="127" spans="1:9" x14ac:dyDescent="0.35">
      <c r="I127" s="6"/>
    </row>
    <row r="128" spans="1:9" x14ac:dyDescent="0.35">
      <c r="I128" s="6"/>
    </row>
    <row r="129" spans="9:9" x14ac:dyDescent="0.35">
      <c r="I129" s="6"/>
    </row>
    <row r="130" spans="9:9" x14ac:dyDescent="0.35">
      <c r="I130" s="6"/>
    </row>
  </sheetData>
  <conditionalFormatting sqref="I121:I122">
    <cfRule type="cellIs" dxfId="113" priority="25" operator="equal">
      <formula>" "</formula>
    </cfRule>
    <cfRule type="cellIs" dxfId="112" priority="26" operator="equal">
      <formula>"W"</formula>
    </cfRule>
    <cfRule type="cellIs" dxfId="111" priority="27" operator="equal">
      <formula>"A"</formula>
    </cfRule>
  </conditionalFormatting>
  <conditionalFormatting sqref="I123">
    <cfRule type="cellIs" dxfId="110" priority="22" operator="equal">
      <formula>" "</formula>
    </cfRule>
    <cfRule type="cellIs" dxfId="109" priority="23" operator="equal">
      <formula>"W"</formula>
    </cfRule>
    <cfRule type="cellIs" dxfId="108" priority="24" operator="equal">
      <formula>"A"</formula>
    </cfRule>
  </conditionalFormatting>
  <conditionalFormatting sqref="I124">
    <cfRule type="cellIs" dxfId="107" priority="19" operator="equal">
      <formula>" "</formula>
    </cfRule>
    <cfRule type="cellIs" dxfId="106" priority="20" operator="equal">
      <formula>"W"</formula>
    </cfRule>
    <cfRule type="cellIs" dxfId="105" priority="21" operator="equal">
      <formula>"A"</formula>
    </cfRule>
  </conditionalFormatting>
  <conditionalFormatting sqref="I125">
    <cfRule type="cellIs" dxfId="104" priority="16" operator="equal">
      <formula>" "</formula>
    </cfRule>
    <cfRule type="cellIs" dxfId="103" priority="17" operator="equal">
      <formula>"W"</formula>
    </cfRule>
    <cfRule type="cellIs" dxfId="102" priority="18" operator="equal">
      <formula>"A"</formula>
    </cfRule>
  </conditionalFormatting>
  <conditionalFormatting sqref="I126">
    <cfRule type="cellIs" dxfId="101" priority="13" operator="equal">
      <formula>" "</formula>
    </cfRule>
    <cfRule type="cellIs" dxfId="100" priority="14" operator="equal">
      <formula>"W"</formula>
    </cfRule>
    <cfRule type="cellIs" dxfId="99" priority="15" operator="equal">
      <formula>"A"</formula>
    </cfRule>
  </conditionalFormatting>
  <conditionalFormatting sqref="I127">
    <cfRule type="cellIs" dxfId="98" priority="10" operator="equal">
      <formula>" "</formula>
    </cfRule>
    <cfRule type="cellIs" dxfId="97" priority="11" operator="equal">
      <formula>"W"</formula>
    </cfRule>
    <cfRule type="cellIs" dxfId="96" priority="12" operator="equal">
      <formula>"A"</formula>
    </cfRule>
  </conditionalFormatting>
  <conditionalFormatting sqref="I128">
    <cfRule type="cellIs" dxfId="95" priority="7" operator="equal">
      <formula>" "</formula>
    </cfRule>
    <cfRule type="cellIs" dxfId="94" priority="8" operator="equal">
      <formula>"W"</formula>
    </cfRule>
    <cfRule type="cellIs" dxfId="93" priority="9" operator="equal">
      <formula>"A"</formula>
    </cfRule>
  </conditionalFormatting>
  <conditionalFormatting sqref="I129">
    <cfRule type="cellIs" dxfId="92" priority="4" operator="equal">
      <formula>" "</formula>
    </cfRule>
    <cfRule type="cellIs" dxfId="91" priority="5" operator="equal">
      <formula>"W"</formula>
    </cfRule>
    <cfRule type="cellIs" dxfId="90" priority="6" operator="equal">
      <formula>"A"</formula>
    </cfRule>
  </conditionalFormatting>
  <conditionalFormatting sqref="I130">
    <cfRule type="cellIs" dxfId="89" priority="1" operator="equal">
      <formula>" "</formula>
    </cfRule>
    <cfRule type="cellIs" dxfId="88" priority="2" operator="equal">
      <formula>"W"</formula>
    </cfRule>
    <cfRule type="cellIs" dxfId="87" priority="3" operator="equal">
      <formula>"A"</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activeCell="B14" sqref="B14"/>
    </sheetView>
  </sheetViews>
  <sheetFormatPr defaultRowHeight="14.5" x14ac:dyDescent="0.35"/>
  <sheetData>
    <row r="1" spans="1:6" x14ac:dyDescent="0.35">
      <c r="A1" t="s">
        <v>12</v>
      </c>
      <c r="B1" t="s">
        <v>34</v>
      </c>
      <c r="C1" t="s">
        <v>35</v>
      </c>
      <c r="D1" t="s">
        <v>36</v>
      </c>
      <c r="E1" t="s">
        <v>37</v>
      </c>
      <c r="F1" t="s">
        <v>112</v>
      </c>
    </row>
    <row r="2" spans="1:6" x14ac:dyDescent="0.35">
      <c r="A2" t="s">
        <v>0</v>
      </c>
      <c r="B2">
        <v>2.35</v>
      </c>
      <c r="C2">
        <v>1.62</v>
      </c>
      <c r="D2">
        <v>2</v>
      </c>
      <c r="E2">
        <v>2.9</v>
      </c>
      <c r="F2" t="str">
        <f t="shared" ref="F2:F13"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5">
      <c r="A3" t="s">
        <v>1</v>
      </c>
      <c r="B3">
        <v>1.81</v>
      </c>
      <c r="C3">
        <v>1.58</v>
      </c>
      <c r="D3">
        <v>2.17</v>
      </c>
      <c r="E3">
        <v>2.77</v>
      </c>
      <c r="F3" t="str">
        <f t="shared" si="0"/>
        <v>In Nov, absenteeism by age group was highest in the 65+ yrs age group.</v>
      </c>
    </row>
    <row r="4" spans="1:6" x14ac:dyDescent="0.35">
      <c r="A4" t="s">
        <v>2</v>
      </c>
      <c r="B4">
        <v>2.38</v>
      </c>
      <c r="C4">
        <v>2.0099999999999998</v>
      </c>
      <c r="D4">
        <v>2.29</v>
      </c>
      <c r="E4">
        <v>3.62</v>
      </c>
      <c r="F4" t="str">
        <f t="shared" si="0"/>
        <v>In Dec, absenteeism by age group was highest in the 65+ yrs age group.</v>
      </c>
    </row>
    <row r="5" spans="1:6" x14ac:dyDescent="0.35">
      <c r="A5" t="s">
        <v>3</v>
      </c>
      <c r="B5">
        <v>2.65</v>
      </c>
      <c r="C5">
        <v>2.1800000000000002</v>
      </c>
      <c r="D5">
        <v>2.56</v>
      </c>
      <c r="E5">
        <v>3.43</v>
      </c>
      <c r="F5" t="str">
        <f t="shared" si="0"/>
        <v>In Jan, absenteeism by age group was highest in the 65+ yrs age group.</v>
      </c>
    </row>
    <row r="6" spans="1:6" x14ac:dyDescent="0.35">
      <c r="A6" t="s">
        <v>4</v>
      </c>
      <c r="B6">
        <v>2.65</v>
      </c>
      <c r="C6">
        <v>2.3199999999999998</v>
      </c>
      <c r="D6">
        <v>2.34</v>
      </c>
      <c r="E6">
        <v>3.62</v>
      </c>
      <c r="F6" t="str">
        <f t="shared" si="0"/>
        <v>In Feb, absenteeism by age group was highest in the 65+ yrs age group.</v>
      </c>
    </row>
    <row r="7" spans="1:6" x14ac:dyDescent="0.35">
      <c r="A7" t="s">
        <v>5</v>
      </c>
      <c r="B7">
        <v>3.03</v>
      </c>
      <c r="C7">
        <v>2.2599999999999998</v>
      </c>
      <c r="D7">
        <v>2.39</v>
      </c>
      <c r="E7">
        <v>3.49</v>
      </c>
      <c r="F7" t="str">
        <f t="shared" si="0"/>
        <v>In Mar, absenteeism by age group was highest in the 65+ yrs age group.</v>
      </c>
    </row>
    <row r="8" spans="1:6" x14ac:dyDescent="0.35">
      <c r="A8" t="s">
        <v>6</v>
      </c>
      <c r="B8">
        <v>2.54</v>
      </c>
      <c r="C8">
        <v>1.82</v>
      </c>
      <c r="D8">
        <v>2.5299999999999998</v>
      </c>
      <c r="E8">
        <v>2.83</v>
      </c>
      <c r="F8" t="str">
        <f t="shared" si="0"/>
        <v>In Apr, absenteeism by age group was highest in the 65+ yrs age group.</v>
      </c>
    </row>
    <row r="9" spans="1:6" x14ac:dyDescent="0.35">
      <c r="A9" t="s">
        <v>7</v>
      </c>
      <c r="B9">
        <v>2.41</v>
      </c>
      <c r="C9">
        <v>1.67</v>
      </c>
      <c r="D9">
        <v>1.93</v>
      </c>
      <c r="E9">
        <v>1.93</v>
      </c>
      <c r="F9" t="str">
        <f t="shared" si="0"/>
        <v>In May, absenteeism by age group was highest in the 16-24 yrs age group.</v>
      </c>
    </row>
    <row r="10" spans="1:6" x14ac:dyDescent="0.35">
      <c r="A10" t="s">
        <v>8</v>
      </c>
      <c r="B10">
        <v>1.59</v>
      </c>
      <c r="C10">
        <v>1.44</v>
      </c>
      <c r="D10">
        <v>1.75</v>
      </c>
      <c r="E10">
        <v>2.02</v>
      </c>
      <c r="F10" t="str">
        <f t="shared" si="0"/>
        <v>In Jun, absenteeism by age group was highest in the 65+ yrs age group.</v>
      </c>
    </row>
    <row r="11" spans="1:6" x14ac:dyDescent="0.35">
      <c r="A11" t="s">
        <v>9</v>
      </c>
      <c r="B11">
        <v>3.1</v>
      </c>
      <c r="C11">
        <v>2.02</v>
      </c>
      <c r="D11">
        <v>2.1800000000000002</v>
      </c>
      <c r="E11">
        <v>2.04</v>
      </c>
      <c r="F11" t="str">
        <f t="shared" si="0"/>
        <v>In Jul, absenteeism by age group was highest in the 16-24 yrs age group.</v>
      </c>
    </row>
    <row r="12" spans="1:6" x14ac:dyDescent="0.35">
      <c r="A12" t="s">
        <v>10</v>
      </c>
      <c r="B12">
        <v>2.4900000000000002</v>
      </c>
      <c r="C12">
        <v>1.68</v>
      </c>
      <c r="D12">
        <v>1.92</v>
      </c>
      <c r="E12">
        <v>2.44</v>
      </c>
      <c r="F12" t="str">
        <f t="shared" si="0"/>
        <v>In Aug, absenteeism by age group was highest in the 16-24 yrs age group.</v>
      </c>
    </row>
    <row r="13" spans="1:6" x14ac:dyDescent="0.35">
      <c r="A13" t="s">
        <v>11</v>
      </c>
      <c r="B13">
        <v>1.42</v>
      </c>
      <c r="C13">
        <v>1.36</v>
      </c>
      <c r="D13">
        <v>1.47</v>
      </c>
      <c r="E13">
        <v>2.4300000000000002</v>
      </c>
      <c r="F13" s="6" t="str">
        <f t="shared" si="0"/>
        <v>In Sep, absenteeism by age group was highest in the 65+ yrs age group.</v>
      </c>
    </row>
  </sheetData>
  <conditionalFormatting sqref="F13">
    <cfRule type="cellIs" dxfId="86" priority="4" operator="equal">
      <formula>" "</formula>
    </cfRule>
    <cfRule type="cellIs" dxfId="85" priority="5" operator="equal">
      <formula>"W"</formula>
    </cfRule>
    <cfRule type="cellIs" dxfId="84" priority="6" operator="equal">
      <formula>"A"</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heetViews>
  <sheetFormatPr defaultRowHeight="14.5" x14ac:dyDescent="0.35"/>
  <sheetData>
    <row r="1" spans="1:9" x14ac:dyDescent="0.35">
      <c r="A1" t="s">
        <v>38</v>
      </c>
      <c r="B1" t="s">
        <v>12</v>
      </c>
      <c r="C1" t="s">
        <v>17</v>
      </c>
      <c r="D1" t="s">
        <v>18</v>
      </c>
      <c r="E1" t="s">
        <v>19</v>
      </c>
      <c r="F1" t="s">
        <v>20</v>
      </c>
      <c r="G1" t="s">
        <v>21</v>
      </c>
      <c r="H1" t="s">
        <v>22</v>
      </c>
      <c r="I1" t="s">
        <v>112</v>
      </c>
    </row>
    <row r="2" spans="1:9" x14ac:dyDescent="0.35">
      <c r="A2" t="s">
        <v>39</v>
      </c>
      <c r="B2" t="s">
        <v>0</v>
      </c>
      <c r="C2">
        <v>2.3512</v>
      </c>
      <c r="D2">
        <v>1.5783</v>
      </c>
      <c r="E2">
        <v>3.1242000000000001</v>
      </c>
      <c r="F2">
        <v>1.6919</v>
      </c>
      <c r="G2">
        <v>1.4776</v>
      </c>
      <c r="H2">
        <v>1.9063000000000001</v>
      </c>
      <c r="I2" t="str">
        <f t="shared" ref="I2:I13"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5">
      <c r="A3" t="s">
        <v>39</v>
      </c>
      <c r="B3" t="s">
        <v>1</v>
      </c>
      <c r="C3">
        <v>1.8137000000000001</v>
      </c>
      <c r="D3">
        <v>1.3284</v>
      </c>
      <c r="E3">
        <v>2.2989999999999999</v>
      </c>
      <c r="F3">
        <v>2.1082999999999998</v>
      </c>
      <c r="G3">
        <v>1.8480000000000001</v>
      </c>
      <c r="H3">
        <v>2.3685</v>
      </c>
      <c r="I3" t="str">
        <f t="shared" si="0"/>
        <v>In Nov, absenteeism was not significantly higher than expected in the 16 - 24 yrs age group.</v>
      </c>
    </row>
    <row r="4" spans="1:9" x14ac:dyDescent="0.35">
      <c r="A4" t="s">
        <v>39</v>
      </c>
      <c r="B4" t="s">
        <v>2</v>
      </c>
      <c r="C4">
        <v>2.3786999999999998</v>
      </c>
      <c r="D4">
        <v>1.8208</v>
      </c>
      <c r="E4">
        <v>2.9367000000000001</v>
      </c>
      <c r="F4">
        <v>2.2898000000000001</v>
      </c>
      <c r="G4">
        <v>2.0083000000000002</v>
      </c>
      <c r="H4">
        <v>2.5712000000000002</v>
      </c>
      <c r="I4" t="str">
        <f t="shared" si="0"/>
        <v>In Dec, absenteeism was not significantly higher than expected in the 16 - 24 yrs age group.</v>
      </c>
    </row>
    <row r="5" spans="1:9" x14ac:dyDescent="0.35">
      <c r="A5" t="s">
        <v>39</v>
      </c>
      <c r="B5" t="s">
        <v>3</v>
      </c>
      <c r="C5">
        <v>2.6457000000000002</v>
      </c>
      <c r="D5">
        <v>1.9916</v>
      </c>
      <c r="E5">
        <v>3.2997000000000001</v>
      </c>
      <c r="F5">
        <v>2.6638000000000002</v>
      </c>
      <c r="G5">
        <v>2.3187000000000002</v>
      </c>
      <c r="H5">
        <v>3.0087999999999999</v>
      </c>
      <c r="I5" t="str">
        <f t="shared" si="0"/>
        <v>In Jan, absenteeism was not significantly higher than expected in the 16 - 24 yrs age group.</v>
      </c>
    </row>
    <row r="6" spans="1:9" x14ac:dyDescent="0.35">
      <c r="A6" t="s">
        <v>39</v>
      </c>
      <c r="B6" t="s">
        <v>4</v>
      </c>
      <c r="C6">
        <v>2.6501000000000001</v>
      </c>
      <c r="D6">
        <v>2.0007000000000001</v>
      </c>
      <c r="E6">
        <v>3.2993999999999999</v>
      </c>
      <c r="F6">
        <v>2.3412999999999999</v>
      </c>
      <c r="G6">
        <v>1.9927999999999999</v>
      </c>
      <c r="H6">
        <v>2.6898</v>
      </c>
      <c r="I6" t="str">
        <f t="shared" si="0"/>
        <v>In Feb, absenteeism was not significantly higher than expected in the 16 - 24 yrs age group.</v>
      </c>
    </row>
    <row r="7" spans="1:9" x14ac:dyDescent="0.35">
      <c r="A7" t="s">
        <v>39</v>
      </c>
      <c r="B7" t="s">
        <v>5</v>
      </c>
      <c r="C7">
        <v>3.0339</v>
      </c>
      <c r="D7">
        <v>2.0305</v>
      </c>
      <c r="E7">
        <v>4.0373000000000001</v>
      </c>
      <c r="F7">
        <v>2.1766000000000001</v>
      </c>
      <c r="G7">
        <v>1.8729</v>
      </c>
      <c r="H7">
        <v>2.4803000000000002</v>
      </c>
      <c r="I7" t="str">
        <f t="shared" si="0"/>
        <v>In Mar, absenteeism was not significantly higher than expected in the 16 - 24 yrs age group.</v>
      </c>
    </row>
    <row r="8" spans="1:9" x14ac:dyDescent="0.35">
      <c r="A8" t="s">
        <v>39</v>
      </c>
      <c r="B8" t="s">
        <v>6</v>
      </c>
      <c r="C8">
        <v>2.5417999999999998</v>
      </c>
      <c r="D8">
        <v>1.8431999999999999</v>
      </c>
      <c r="E8">
        <v>3.2404000000000002</v>
      </c>
      <c r="F8">
        <v>2.0179</v>
      </c>
      <c r="G8">
        <v>1.7202999999999999</v>
      </c>
      <c r="H8">
        <v>2.3155000000000001</v>
      </c>
      <c r="I8" t="str">
        <f t="shared" si="0"/>
        <v>In Apr, absenteeism was not significantly higher than expected in the 16 - 24 yrs age group.</v>
      </c>
    </row>
    <row r="9" spans="1:9" x14ac:dyDescent="0.35">
      <c r="A9" t="s">
        <v>39</v>
      </c>
      <c r="B9" t="s">
        <v>7</v>
      </c>
      <c r="C9">
        <v>2.4133</v>
      </c>
      <c r="D9">
        <v>1.5961000000000001</v>
      </c>
      <c r="E9">
        <v>3.2305999999999999</v>
      </c>
      <c r="F9">
        <v>1.6639999999999999</v>
      </c>
      <c r="G9">
        <v>1.4540999999999999</v>
      </c>
      <c r="H9">
        <v>1.8738999999999999</v>
      </c>
      <c r="I9" t="str">
        <f t="shared" si="0"/>
        <v>In May, absenteeism was not significantly higher than expected in the 16 - 24 yrs age group.</v>
      </c>
    </row>
    <row r="10" spans="1:9" x14ac:dyDescent="0.35">
      <c r="A10" t="s">
        <v>39</v>
      </c>
      <c r="B10" t="s">
        <v>8</v>
      </c>
      <c r="C10">
        <v>1.5883</v>
      </c>
      <c r="D10">
        <v>1.0965</v>
      </c>
      <c r="E10">
        <v>2.0800999999999998</v>
      </c>
      <c r="F10">
        <v>1.4033</v>
      </c>
      <c r="G10">
        <v>1.2223999999999999</v>
      </c>
      <c r="H10">
        <v>1.5842000000000001</v>
      </c>
      <c r="I10" t="str">
        <f t="shared" si="0"/>
        <v>In Jun, absenteeism was not significantly higher than expected in the 16 - 24 yrs age group.</v>
      </c>
    </row>
    <row r="11" spans="1:9" x14ac:dyDescent="0.35">
      <c r="A11" t="s">
        <v>39</v>
      </c>
      <c r="B11" t="s">
        <v>9</v>
      </c>
      <c r="C11">
        <v>3.1044999999999998</v>
      </c>
      <c r="D11">
        <v>2.3742000000000001</v>
      </c>
      <c r="E11">
        <v>3.8348</v>
      </c>
      <c r="F11">
        <v>1.3495999999999999</v>
      </c>
      <c r="G11">
        <v>1.1721999999999999</v>
      </c>
      <c r="H11">
        <v>1.5268999999999999</v>
      </c>
      <c r="I11" t="str">
        <f t="shared" si="0"/>
        <v>In Jul, absenteeism was significantly higher than expected in the 16 - 24 yrs age group.</v>
      </c>
    </row>
    <row r="12" spans="1:9" x14ac:dyDescent="0.35">
      <c r="A12" t="s">
        <v>39</v>
      </c>
      <c r="B12" t="s">
        <v>10</v>
      </c>
      <c r="C12">
        <v>2.4944999999999999</v>
      </c>
      <c r="D12">
        <v>1.8491</v>
      </c>
      <c r="E12">
        <v>3.14</v>
      </c>
      <c r="F12">
        <v>1.3391</v>
      </c>
      <c r="G12">
        <v>1.1539999999999999</v>
      </c>
      <c r="H12">
        <v>1.5242</v>
      </c>
      <c r="I12" t="str">
        <f t="shared" si="0"/>
        <v>In Aug, absenteeism was significantly higher than expected in the 16 - 24 yrs age group.</v>
      </c>
    </row>
    <row r="13" spans="1:9" x14ac:dyDescent="0.35">
      <c r="A13" t="s">
        <v>39</v>
      </c>
      <c r="B13" t="s">
        <v>11</v>
      </c>
      <c r="C13">
        <v>1.4168000000000001</v>
      </c>
      <c r="D13">
        <v>0.90869999999999995</v>
      </c>
      <c r="E13">
        <v>1.9248000000000001</v>
      </c>
      <c r="F13">
        <v>1.9233</v>
      </c>
      <c r="G13">
        <v>1.6947000000000001</v>
      </c>
      <c r="H13">
        <v>2.1518999999999999</v>
      </c>
      <c r="I13" t="str">
        <f t="shared" si="0"/>
        <v>In Sep, absenteeism was not significantly higher than expected in the 16 - 24 yrs age group.</v>
      </c>
    </row>
    <row r="14" spans="1:9" x14ac:dyDescent="0.35">
      <c r="A14" t="s">
        <v>40</v>
      </c>
      <c r="B14" t="s">
        <v>0</v>
      </c>
      <c r="C14">
        <v>1.6181000000000001</v>
      </c>
      <c r="D14">
        <v>1.4723999999999999</v>
      </c>
      <c r="E14">
        <v>1.7638</v>
      </c>
      <c r="F14">
        <v>1.6419999999999999</v>
      </c>
      <c r="G14">
        <v>1.5678000000000001</v>
      </c>
      <c r="H14">
        <v>1.7161</v>
      </c>
      <c r="I14" t="str">
        <f t="shared" ref="I14:I49" si="1">IF(D14&gt;H14,"In "&amp;B14&amp;", absenteeism was significantly higher than expected in the"&amp;" "&amp;A14&amp;" age group.","In "&amp;B14&amp;", absenteeism was not significantly higher than expected in the"&amp;" "&amp;A14&amp;" age group.")</f>
        <v>In Oct, absenteeism was not significantly higher than expected in the 25 - 44 yrs age group.</v>
      </c>
    </row>
    <row r="15" spans="1:9" x14ac:dyDescent="0.35">
      <c r="A15" t="s">
        <v>40</v>
      </c>
      <c r="B15" t="s">
        <v>1</v>
      </c>
      <c r="C15">
        <v>1.5813999999999999</v>
      </c>
      <c r="D15">
        <v>1.4331</v>
      </c>
      <c r="E15">
        <v>1.7296</v>
      </c>
      <c r="F15">
        <v>1.5677000000000001</v>
      </c>
      <c r="G15">
        <v>1.4762</v>
      </c>
      <c r="H15">
        <v>1.6591</v>
      </c>
      <c r="I15" t="str">
        <f t="shared" si="1"/>
        <v>In Nov, absenteeism was not significantly higher than expected in the 25 - 44 yrs age group.</v>
      </c>
    </row>
    <row r="16" spans="1:9" x14ac:dyDescent="0.35">
      <c r="A16" t="s">
        <v>40</v>
      </c>
      <c r="B16" t="s">
        <v>2</v>
      </c>
      <c r="C16">
        <v>2.0065</v>
      </c>
      <c r="D16">
        <v>1.7811999999999999</v>
      </c>
      <c r="E16">
        <v>2.2319</v>
      </c>
      <c r="F16">
        <v>2.0390999999999999</v>
      </c>
      <c r="G16">
        <v>1.9437</v>
      </c>
      <c r="H16">
        <v>2.1345000000000001</v>
      </c>
      <c r="I16" t="str">
        <f t="shared" si="1"/>
        <v>In Dec, absenteeism was not significantly higher than expected in the 25 - 44 yrs age group.</v>
      </c>
    </row>
    <row r="17" spans="1:9" x14ac:dyDescent="0.35">
      <c r="A17" t="s">
        <v>40</v>
      </c>
      <c r="B17" t="s">
        <v>3</v>
      </c>
      <c r="C17">
        <v>2.1762000000000001</v>
      </c>
      <c r="D17">
        <v>1.9776</v>
      </c>
      <c r="E17">
        <v>2.3748999999999998</v>
      </c>
      <c r="F17">
        <v>2.2279</v>
      </c>
      <c r="G17">
        <v>2.1406999999999998</v>
      </c>
      <c r="H17">
        <v>2.3151999999999999</v>
      </c>
      <c r="I17" t="str">
        <f t="shared" si="1"/>
        <v>In Jan, absenteeism was not significantly higher than expected in the 25 - 44 yrs age group.</v>
      </c>
    </row>
    <row r="18" spans="1:9" x14ac:dyDescent="0.35">
      <c r="A18" t="s">
        <v>40</v>
      </c>
      <c r="B18" t="s">
        <v>4</v>
      </c>
      <c r="C18">
        <v>2.3155999999999999</v>
      </c>
      <c r="D18">
        <v>2.0590000000000002</v>
      </c>
      <c r="E18">
        <v>2.5722999999999998</v>
      </c>
      <c r="F18">
        <v>2.3449</v>
      </c>
      <c r="G18">
        <v>2.2355</v>
      </c>
      <c r="H18">
        <v>2.4544000000000001</v>
      </c>
      <c r="I18" t="str">
        <f t="shared" si="1"/>
        <v>In Feb, absenteeism was not significantly higher than expected in the 25 - 44 yrs age group.</v>
      </c>
    </row>
    <row r="19" spans="1:9" x14ac:dyDescent="0.35">
      <c r="A19" t="s">
        <v>40</v>
      </c>
      <c r="B19" t="s">
        <v>5</v>
      </c>
      <c r="C19">
        <v>2.2606999999999999</v>
      </c>
      <c r="D19">
        <v>2.0127000000000002</v>
      </c>
      <c r="E19">
        <v>2.5087000000000002</v>
      </c>
      <c r="F19">
        <v>2.0236999999999998</v>
      </c>
      <c r="G19">
        <v>1.9302999999999999</v>
      </c>
      <c r="H19">
        <v>2.1172</v>
      </c>
      <c r="I19" t="str">
        <f t="shared" si="1"/>
        <v>In Mar, absenteeism was not significantly higher than expected in the 25 - 44 yrs age group.</v>
      </c>
    </row>
    <row r="20" spans="1:9" x14ac:dyDescent="0.35">
      <c r="A20" t="s">
        <v>40</v>
      </c>
      <c r="B20" t="s">
        <v>6</v>
      </c>
      <c r="C20">
        <v>1.8226</v>
      </c>
      <c r="D20">
        <v>1.5201</v>
      </c>
      <c r="E20">
        <v>2.1251000000000002</v>
      </c>
      <c r="F20">
        <v>1.6434</v>
      </c>
      <c r="G20">
        <v>1.5501</v>
      </c>
      <c r="H20">
        <v>1.7367999999999999</v>
      </c>
      <c r="I20" t="str">
        <f t="shared" si="1"/>
        <v>In Apr, absenteeism was not significantly higher than expected in the 25 - 44 yrs age group.</v>
      </c>
    </row>
    <row r="21" spans="1:9" x14ac:dyDescent="0.35">
      <c r="A21" t="s">
        <v>40</v>
      </c>
      <c r="B21" t="s">
        <v>7</v>
      </c>
      <c r="C21">
        <v>1.6680999999999999</v>
      </c>
      <c r="D21">
        <v>1.3657999999999999</v>
      </c>
      <c r="E21">
        <v>1.9703999999999999</v>
      </c>
      <c r="F21">
        <v>1.6343000000000001</v>
      </c>
      <c r="G21">
        <v>1.5337000000000001</v>
      </c>
      <c r="H21">
        <v>1.7347999999999999</v>
      </c>
      <c r="I21" t="str">
        <f t="shared" si="1"/>
        <v>In May, absenteeism was not significantly higher than expected in the 25 - 44 yrs age group.</v>
      </c>
    </row>
    <row r="22" spans="1:9" x14ac:dyDescent="0.35">
      <c r="A22" t="s">
        <v>40</v>
      </c>
      <c r="B22" t="s">
        <v>8</v>
      </c>
      <c r="C22">
        <v>1.4384999999999999</v>
      </c>
      <c r="D22">
        <v>1.2073</v>
      </c>
      <c r="E22">
        <v>1.6696</v>
      </c>
      <c r="F22">
        <v>1.5204</v>
      </c>
      <c r="G22">
        <v>1.4331</v>
      </c>
      <c r="H22">
        <v>1.6076999999999999</v>
      </c>
      <c r="I22" t="str">
        <f t="shared" si="1"/>
        <v>In Jun, absenteeism was not significantly higher than expected in the 25 - 44 yrs age group.</v>
      </c>
    </row>
    <row r="23" spans="1:9" x14ac:dyDescent="0.35">
      <c r="A23" t="s">
        <v>40</v>
      </c>
      <c r="B23" t="s">
        <v>9</v>
      </c>
      <c r="C23">
        <v>2.0173000000000001</v>
      </c>
      <c r="D23">
        <v>1.7142999999999999</v>
      </c>
      <c r="E23">
        <v>2.3203999999999998</v>
      </c>
      <c r="F23">
        <v>1.252</v>
      </c>
      <c r="G23">
        <v>1.1817</v>
      </c>
      <c r="H23">
        <v>1.3223</v>
      </c>
      <c r="I23" t="str">
        <f t="shared" si="1"/>
        <v>In Jul, absenteeism was significantly higher than expected in the 25 - 44 yrs age group.</v>
      </c>
    </row>
    <row r="24" spans="1:9" x14ac:dyDescent="0.35">
      <c r="A24" t="s">
        <v>40</v>
      </c>
      <c r="B24" t="s">
        <v>10</v>
      </c>
      <c r="C24">
        <v>1.6786000000000001</v>
      </c>
      <c r="D24">
        <v>1.4796</v>
      </c>
      <c r="E24">
        <v>1.8774999999999999</v>
      </c>
      <c r="F24">
        <v>1.3664000000000001</v>
      </c>
      <c r="G24">
        <v>1.2958000000000001</v>
      </c>
      <c r="H24">
        <v>1.4370000000000001</v>
      </c>
      <c r="I24" t="str">
        <f t="shared" si="1"/>
        <v>In Aug, absenteeism was significantly higher than expected in the 25 - 44 yrs age group.</v>
      </c>
    </row>
    <row r="25" spans="1:9" x14ac:dyDescent="0.35">
      <c r="A25" t="s">
        <v>40</v>
      </c>
      <c r="B25" t="s">
        <v>11</v>
      </c>
      <c r="C25">
        <v>1.3628</v>
      </c>
      <c r="D25">
        <v>1.1499999999999999</v>
      </c>
      <c r="E25">
        <v>1.5754999999999999</v>
      </c>
      <c r="F25">
        <v>1.5058</v>
      </c>
      <c r="G25">
        <v>1.4271</v>
      </c>
      <c r="H25">
        <v>1.5844</v>
      </c>
      <c r="I25" t="str">
        <f t="shared" si="1"/>
        <v>In Sep, absenteeism was not significantly higher than expected in the 25 - 44 yrs age group.</v>
      </c>
    </row>
    <row r="26" spans="1:9" x14ac:dyDescent="0.35">
      <c r="A26" t="s">
        <v>41</v>
      </c>
      <c r="B26" t="s">
        <v>0</v>
      </c>
      <c r="C26">
        <v>1.9956</v>
      </c>
      <c r="D26">
        <v>1.7484999999999999</v>
      </c>
      <c r="E26">
        <v>2.2425999999999999</v>
      </c>
      <c r="F26">
        <v>1.9462999999999999</v>
      </c>
      <c r="G26">
        <v>1.8143</v>
      </c>
      <c r="H26">
        <v>2.0783999999999998</v>
      </c>
      <c r="I26" t="str">
        <f t="shared" si="1"/>
        <v>In Oct, absenteeism was not significantly higher than expected in the 45 - 64 yrs age group.</v>
      </c>
    </row>
    <row r="27" spans="1:9" x14ac:dyDescent="0.35">
      <c r="A27" t="s">
        <v>41</v>
      </c>
      <c r="B27" t="s">
        <v>1</v>
      </c>
      <c r="C27">
        <v>2.1728000000000001</v>
      </c>
      <c r="D27">
        <v>2.0116999999999998</v>
      </c>
      <c r="E27">
        <v>2.3340000000000001</v>
      </c>
      <c r="F27">
        <v>2.0301</v>
      </c>
      <c r="G27">
        <v>1.9031</v>
      </c>
      <c r="H27">
        <v>2.157</v>
      </c>
      <c r="I27" t="str">
        <f t="shared" si="1"/>
        <v>In Nov, absenteeism was not significantly higher than expected in the 45 - 64 yrs age group.</v>
      </c>
    </row>
    <row r="28" spans="1:9" x14ac:dyDescent="0.35">
      <c r="A28" t="s">
        <v>41</v>
      </c>
      <c r="B28" t="s">
        <v>2</v>
      </c>
      <c r="C28">
        <v>2.2936999999999999</v>
      </c>
      <c r="D28">
        <v>2.0063</v>
      </c>
      <c r="E28">
        <v>2.5811000000000002</v>
      </c>
      <c r="F28">
        <v>2.5647000000000002</v>
      </c>
      <c r="G28">
        <v>2.4817999999999998</v>
      </c>
      <c r="H28">
        <v>2.6475</v>
      </c>
      <c r="I28" t="str">
        <f t="shared" si="1"/>
        <v>In Dec, absenteeism was not significantly higher than expected in the 45 - 64 yrs age group.</v>
      </c>
    </row>
    <row r="29" spans="1:9" x14ac:dyDescent="0.35">
      <c r="A29" t="s">
        <v>41</v>
      </c>
      <c r="B29" t="s">
        <v>3</v>
      </c>
      <c r="C29">
        <v>2.5590999999999999</v>
      </c>
      <c r="D29">
        <v>2.3281000000000001</v>
      </c>
      <c r="E29">
        <v>2.7900999999999998</v>
      </c>
      <c r="F29">
        <v>2.8140000000000001</v>
      </c>
      <c r="G29">
        <v>2.6831</v>
      </c>
      <c r="H29">
        <v>2.9447999999999999</v>
      </c>
      <c r="I29" t="str">
        <f t="shared" si="1"/>
        <v>In Jan, absenteeism was not significantly higher than expected in the 45 - 64 yrs age group.</v>
      </c>
    </row>
    <row r="30" spans="1:9" x14ac:dyDescent="0.35">
      <c r="A30" t="s">
        <v>41</v>
      </c>
      <c r="B30" t="s">
        <v>4</v>
      </c>
      <c r="C30">
        <v>2.3361999999999998</v>
      </c>
      <c r="D30">
        <v>2.09</v>
      </c>
      <c r="E30">
        <v>2.5823999999999998</v>
      </c>
      <c r="F30">
        <v>2.6837</v>
      </c>
      <c r="G30">
        <v>2.5505</v>
      </c>
      <c r="H30">
        <v>2.8169</v>
      </c>
      <c r="I30" t="str">
        <f t="shared" si="1"/>
        <v>In Feb, absenteeism was not significantly higher than expected in the 45 - 64 yrs age group.</v>
      </c>
    </row>
    <row r="31" spans="1:9" x14ac:dyDescent="0.35">
      <c r="A31" t="s">
        <v>41</v>
      </c>
      <c r="B31" t="s">
        <v>5</v>
      </c>
      <c r="C31">
        <v>2.3854000000000002</v>
      </c>
      <c r="D31">
        <v>2.0247000000000002</v>
      </c>
      <c r="E31">
        <v>2.7462</v>
      </c>
      <c r="F31">
        <v>2.4666999999999999</v>
      </c>
      <c r="G31">
        <v>2.3835000000000002</v>
      </c>
      <c r="H31">
        <v>2.5499999999999998</v>
      </c>
      <c r="I31" t="str">
        <f t="shared" si="1"/>
        <v>In Mar, absenteeism was not significantly higher than expected in the 45 - 64 yrs age group.</v>
      </c>
    </row>
    <row r="32" spans="1:9" x14ac:dyDescent="0.35">
      <c r="A32" t="s">
        <v>41</v>
      </c>
      <c r="B32" t="s">
        <v>6</v>
      </c>
      <c r="C32">
        <v>2.5289999999999999</v>
      </c>
      <c r="D32">
        <v>2.1568000000000001</v>
      </c>
      <c r="E32">
        <v>2.9011999999999998</v>
      </c>
      <c r="F32">
        <v>2.1764000000000001</v>
      </c>
      <c r="G32">
        <v>2.0869</v>
      </c>
      <c r="H32">
        <v>2.2658999999999998</v>
      </c>
      <c r="I32" t="str">
        <f t="shared" si="1"/>
        <v>In Apr, absenteeism was not significantly higher than expected in the 45 - 64 yrs age group.</v>
      </c>
    </row>
    <row r="33" spans="1:9" x14ac:dyDescent="0.35">
      <c r="A33" t="s">
        <v>41</v>
      </c>
      <c r="B33" t="s">
        <v>7</v>
      </c>
      <c r="C33">
        <v>1.9258</v>
      </c>
      <c r="D33">
        <v>1.6705000000000001</v>
      </c>
      <c r="E33">
        <v>2.1812</v>
      </c>
      <c r="F33">
        <v>2.0568</v>
      </c>
      <c r="G33">
        <v>1.9578</v>
      </c>
      <c r="H33">
        <v>2.1558999999999999</v>
      </c>
      <c r="I33" t="str">
        <f t="shared" si="1"/>
        <v>In May, absenteeism was not significantly higher than expected in the 45 - 64 yrs age group.</v>
      </c>
    </row>
    <row r="34" spans="1:9" x14ac:dyDescent="0.35">
      <c r="A34" t="s">
        <v>41</v>
      </c>
      <c r="B34" t="s">
        <v>8</v>
      </c>
      <c r="C34">
        <v>1.746</v>
      </c>
      <c r="D34">
        <v>1.5304</v>
      </c>
      <c r="E34">
        <v>1.9617</v>
      </c>
      <c r="F34">
        <v>1.8313999999999999</v>
      </c>
      <c r="G34">
        <v>1.7098</v>
      </c>
      <c r="H34">
        <v>1.9530000000000001</v>
      </c>
      <c r="I34" t="str">
        <f t="shared" si="1"/>
        <v>In Jun, absenteeism was not significantly higher than expected in the 45 - 64 yrs age group.</v>
      </c>
    </row>
    <row r="35" spans="1:9" x14ac:dyDescent="0.35">
      <c r="A35" t="s">
        <v>41</v>
      </c>
      <c r="B35" t="s">
        <v>9</v>
      </c>
      <c r="C35">
        <v>2.1814</v>
      </c>
      <c r="D35">
        <v>1.8745000000000001</v>
      </c>
      <c r="E35">
        <v>2.4883000000000002</v>
      </c>
      <c r="F35">
        <v>1.6955</v>
      </c>
      <c r="G35">
        <v>1.5915999999999999</v>
      </c>
      <c r="H35">
        <v>1.7994000000000001</v>
      </c>
      <c r="I35" t="str">
        <f t="shared" si="1"/>
        <v>In Jul, absenteeism was significantly higher than expected in the 45 - 64 yrs age group.</v>
      </c>
    </row>
    <row r="36" spans="1:9" x14ac:dyDescent="0.35">
      <c r="A36" t="s">
        <v>41</v>
      </c>
      <c r="B36" t="s">
        <v>10</v>
      </c>
      <c r="C36">
        <v>1.9177</v>
      </c>
      <c r="D36">
        <v>1.6335999999999999</v>
      </c>
      <c r="E36">
        <v>2.2019000000000002</v>
      </c>
      <c r="F36">
        <v>1.7076</v>
      </c>
      <c r="G36">
        <v>1.6093999999999999</v>
      </c>
      <c r="H36">
        <v>1.8057000000000001</v>
      </c>
      <c r="I36" t="str">
        <f t="shared" si="1"/>
        <v>In Aug, absenteeism was not significantly higher than expected in the 45 - 64 yrs age group.</v>
      </c>
    </row>
    <row r="37" spans="1:9" x14ac:dyDescent="0.35">
      <c r="A37" t="s">
        <v>41</v>
      </c>
      <c r="B37" t="s">
        <v>11</v>
      </c>
      <c r="C37">
        <v>1.4702</v>
      </c>
      <c r="D37">
        <v>1.2589999999999999</v>
      </c>
      <c r="E37">
        <v>1.6814</v>
      </c>
      <c r="F37">
        <v>1.8644000000000001</v>
      </c>
      <c r="G37">
        <v>1.7728999999999999</v>
      </c>
      <c r="H37">
        <v>1.956</v>
      </c>
      <c r="I37" t="str">
        <f t="shared" si="1"/>
        <v>In Sep, absenteeism was not significantly higher than expected in the 45 - 64 yrs age group.</v>
      </c>
    </row>
    <row r="38" spans="1:9" x14ac:dyDescent="0.35">
      <c r="A38" t="s">
        <v>37</v>
      </c>
      <c r="B38" t="s">
        <v>0</v>
      </c>
      <c r="C38">
        <v>2.8986999999999998</v>
      </c>
      <c r="D38">
        <v>2.2393000000000001</v>
      </c>
      <c r="E38">
        <v>3.5581</v>
      </c>
      <c r="F38">
        <v>2.7086999999999999</v>
      </c>
      <c r="G38">
        <v>2.4401000000000002</v>
      </c>
      <c r="H38">
        <v>2.9773999999999998</v>
      </c>
      <c r="I38" t="str">
        <f t="shared" si="1"/>
        <v>In Oct, absenteeism was not significantly higher than expected in the 65+ yrs age group.</v>
      </c>
    </row>
    <row r="39" spans="1:9" x14ac:dyDescent="0.35">
      <c r="A39" t="s">
        <v>37</v>
      </c>
      <c r="B39" t="s">
        <v>1</v>
      </c>
      <c r="C39">
        <v>2.7654000000000001</v>
      </c>
      <c r="D39">
        <v>1.9755</v>
      </c>
      <c r="E39">
        <v>3.5552999999999999</v>
      </c>
      <c r="F39">
        <v>2.7414000000000001</v>
      </c>
      <c r="G39">
        <v>2.4245999999999999</v>
      </c>
      <c r="H39">
        <v>3.0581999999999998</v>
      </c>
      <c r="I39" t="str">
        <f t="shared" si="1"/>
        <v>In Nov, absenteeism was not significantly higher than expected in the 65+ yrs age group.</v>
      </c>
    </row>
    <row r="40" spans="1:9" x14ac:dyDescent="0.35">
      <c r="A40" t="s">
        <v>37</v>
      </c>
      <c r="B40" t="s">
        <v>2</v>
      </c>
      <c r="C40">
        <v>3.6192000000000002</v>
      </c>
      <c r="D40">
        <v>2.5642999999999998</v>
      </c>
      <c r="E40">
        <v>4.6740000000000004</v>
      </c>
      <c r="F40">
        <v>3.4899</v>
      </c>
      <c r="G40">
        <v>3.0929000000000002</v>
      </c>
      <c r="H40">
        <v>3.8868999999999998</v>
      </c>
      <c r="I40" t="str">
        <f t="shared" si="1"/>
        <v>In Dec, absenteeism was not significantly higher than expected in the 65+ yrs age group.</v>
      </c>
    </row>
    <row r="41" spans="1:9" x14ac:dyDescent="0.35">
      <c r="A41" t="s">
        <v>37</v>
      </c>
      <c r="B41" t="s">
        <v>3</v>
      </c>
      <c r="C41">
        <v>3.4262999999999999</v>
      </c>
      <c r="D41">
        <v>2.3938000000000001</v>
      </c>
      <c r="E41">
        <v>4.4588000000000001</v>
      </c>
      <c r="F41">
        <v>3.8389000000000002</v>
      </c>
      <c r="G41">
        <v>3.4245999999999999</v>
      </c>
      <c r="H41">
        <v>4.2533000000000003</v>
      </c>
      <c r="I41" t="str">
        <f t="shared" si="1"/>
        <v>In Jan, absenteeism was not significantly higher than expected in the 65+ yrs age group.</v>
      </c>
    </row>
    <row r="42" spans="1:9" x14ac:dyDescent="0.35">
      <c r="A42" t="s">
        <v>37</v>
      </c>
      <c r="B42" t="s">
        <v>4</v>
      </c>
      <c r="C42">
        <v>3.6191</v>
      </c>
      <c r="D42">
        <v>2.8422999999999998</v>
      </c>
      <c r="E42">
        <v>4.3959000000000001</v>
      </c>
      <c r="F42">
        <v>3.3454999999999999</v>
      </c>
      <c r="G42">
        <v>2.9605999999999999</v>
      </c>
      <c r="H42">
        <v>3.7303000000000002</v>
      </c>
      <c r="I42" t="str">
        <f t="shared" si="1"/>
        <v>In Feb, absenteeism was not significantly higher than expected in the 65+ yrs age group.</v>
      </c>
    </row>
    <row r="43" spans="1:9" x14ac:dyDescent="0.35">
      <c r="A43" t="s">
        <v>37</v>
      </c>
      <c r="B43" t="s">
        <v>5</v>
      </c>
      <c r="C43">
        <v>3.4941</v>
      </c>
      <c r="D43">
        <v>2.6861999999999999</v>
      </c>
      <c r="E43">
        <v>4.3021000000000003</v>
      </c>
      <c r="F43">
        <v>3.1364000000000001</v>
      </c>
      <c r="G43">
        <v>2.8549000000000002</v>
      </c>
      <c r="H43">
        <v>3.4178999999999999</v>
      </c>
      <c r="I43" t="str">
        <f t="shared" si="1"/>
        <v>In Mar, absenteeism was not significantly higher than expected in the 65+ yrs age group.</v>
      </c>
    </row>
    <row r="44" spans="1:9" x14ac:dyDescent="0.35">
      <c r="A44" t="s">
        <v>37</v>
      </c>
      <c r="B44" t="s">
        <v>6</v>
      </c>
      <c r="C44">
        <v>2.8279000000000001</v>
      </c>
      <c r="D44">
        <v>2.0758999999999999</v>
      </c>
      <c r="E44">
        <v>3.58</v>
      </c>
      <c r="F44">
        <v>3.0951</v>
      </c>
      <c r="G44">
        <v>2.7323</v>
      </c>
      <c r="H44">
        <v>3.4579</v>
      </c>
      <c r="I44" t="str">
        <f t="shared" si="1"/>
        <v>In Apr, absenteeism was not significantly higher than expected in the 65+ yrs age group.</v>
      </c>
    </row>
    <row r="45" spans="1:9" x14ac:dyDescent="0.35">
      <c r="A45" t="s">
        <v>37</v>
      </c>
      <c r="B45" t="s">
        <v>7</v>
      </c>
      <c r="C45">
        <v>1.9298999999999999</v>
      </c>
      <c r="D45">
        <v>1.2495000000000001</v>
      </c>
      <c r="E45">
        <v>2.6103999999999998</v>
      </c>
      <c r="F45">
        <v>2.7818999999999998</v>
      </c>
      <c r="G45">
        <v>2.4340000000000002</v>
      </c>
      <c r="H45">
        <v>3.1297000000000001</v>
      </c>
      <c r="I45" t="str">
        <f t="shared" si="1"/>
        <v>In May, absenteeism was not significantly higher than expected in the 65+ yrs age group.</v>
      </c>
    </row>
    <row r="46" spans="1:9" x14ac:dyDescent="0.35">
      <c r="A46" t="s">
        <v>37</v>
      </c>
      <c r="B46" t="s">
        <v>8</v>
      </c>
      <c r="C46">
        <v>2.0171999999999999</v>
      </c>
      <c r="D46">
        <v>1.2525999999999999</v>
      </c>
      <c r="E46">
        <v>2.7818999999999998</v>
      </c>
      <c r="F46">
        <v>2.605</v>
      </c>
      <c r="G46">
        <v>2.1839</v>
      </c>
      <c r="H46">
        <v>3.0261999999999998</v>
      </c>
      <c r="I46" t="str">
        <f t="shared" si="1"/>
        <v>In Jun, absenteeism was not significantly higher than expected in the 65+ yrs age group.</v>
      </c>
    </row>
    <row r="47" spans="1:9" x14ac:dyDescent="0.35">
      <c r="A47" t="s">
        <v>37</v>
      </c>
      <c r="B47" t="s">
        <v>9</v>
      </c>
      <c r="C47">
        <v>2.0405000000000002</v>
      </c>
      <c r="D47">
        <v>1.2450000000000001</v>
      </c>
      <c r="E47">
        <v>2.8359000000000001</v>
      </c>
      <c r="F47">
        <v>2.3919999999999999</v>
      </c>
      <c r="G47">
        <v>2.1415999999999999</v>
      </c>
      <c r="H47">
        <v>2.6425000000000001</v>
      </c>
      <c r="I47" t="str">
        <f t="shared" si="1"/>
        <v>In Jul, absenteeism was not significantly higher than expected in the 65+ yrs age group.</v>
      </c>
    </row>
    <row r="48" spans="1:9" x14ac:dyDescent="0.35">
      <c r="A48" t="s">
        <v>37</v>
      </c>
      <c r="B48" t="s">
        <v>10</v>
      </c>
      <c r="C48">
        <v>2.4426000000000001</v>
      </c>
      <c r="D48">
        <v>1.8660000000000001</v>
      </c>
      <c r="E48">
        <v>3.0192999999999999</v>
      </c>
      <c r="F48">
        <v>2.7803</v>
      </c>
      <c r="G48">
        <v>2.4133</v>
      </c>
      <c r="H48">
        <v>3.1473</v>
      </c>
      <c r="I48" t="str">
        <f t="shared" si="1"/>
        <v>In Aug, absenteeism was not significantly higher than expected in the 65+ yrs age group.</v>
      </c>
    </row>
    <row r="49" spans="1:9" x14ac:dyDescent="0.35">
      <c r="A49" t="s">
        <v>37</v>
      </c>
      <c r="B49" t="s">
        <v>11</v>
      </c>
      <c r="C49">
        <v>2.4275000000000002</v>
      </c>
      <c r="D49">
        <v>1.7970999999999999</v>
      </c>
      <c r="E49">
        <v>3.0579999999999998</v>
      </c>
      <c r="F49">
        <v>2.9493</v>
      </c>
      <c r="G49">
        <v>2.5480999999999998</v>
      </c>
      <c r="H49">
        <v>3.3504999999999998</v>
      </c>
      <c r="I49" t="str">
        <f t="shared" si="1"/>
        <v>In Sep, absenteeism was not significantly higher than expected in the 65+ yrs age group.</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heetViews>
  <sheetFormatPr defaultRowHeight="14.5" x14ac:dyDescent="0.35"/>
  <sheetData>
    <row r="1" spans="1:4" x14ac:dyDescent="0.35">
      <c r="A1" t="s">
        <v>12</v>
      </c>
      <c r="B1" t="s">
        <v>42</v>
      </c>
      <c r="C1" t="s">
        <v>43</v>
      </c>
      <c r="D1" t="s">
        <v>112</v>
      </c>
    </row>
    <row r="2" spans="1:4" x14ac:dyDescent="0.35">
      <c r="A2" t="s">
        <v>0</v>
      </c>
      <c r="B2">
        <v>1.56</v>
      </c>
      <c r="C2">
        <v>2.3199999999999998</v>
      </c>
      <c r="D2" t="str">
        <f t="shared" ref="D2:D13" si="0">"In "&amp;A2&amp;", absenteeism by sex was highest among "&amp;IF(B2&gt;C2,"Males.","Females.")</f>
        <v>In Oct, absenteeism by sex was highest among Females.</v>
      </c>
    </row>
    <row r="3" spans="1:4" x14ac:dyDescent="0.35">
      <c r="A3" t="s">
        <v>1</v>
      </c>
      <c r="B3">
        <v>1.57</v>
      </c>
      <c r="C3">
        <v>2.31</v>
      </c>
      <c r="D3" t="str">
        <f t="shared" si="0"/>
        <v>In Nov, absenteeism by sex was highest among Females.</v>
      </c>
    </row>
    <row r="4" spans="1:4" x14ac:dyDescent="0.35">
      <c r="A4" t="s">
        <v>2</v>
      </c>
      <c r="B4">
        <v>1.86</v>
      </c>
      <c r="C4">
        <v>2.71</v>
      </c>
      <c r="D4" t="str">
        <f t="shared" si="0"/>
        <v>In Dec, absenteeism by sex was highest among Females.</v>
      </c>
    </row>
    <row r="5" spans="1:4" x14ac:dyDescent="0.35">
      <c r="A5" t="s">
        <v>3</v>
      </c>
      <c r="B5">
        <v>2.02</v>
      </c>
      <c r="C5">
        <v>2.96</v>
      </c>
      <c r="D5" t="str">
        <f t="shared" si="0"/>
        <v>In Jan, absenteeism by sex was highest among Females.</v>
      </c>
    </row>
    <row r="6" spans="1:4" x14ac:dyDescent="0.35">
      <c r="A6" t="s">
        <v>4</v>
      </c>
      <c r="B6">
        <v>1.95</v>
      </c>
      <c r="C6">
        <v>3.01</v>
      </c>
      <c r="D6" t="str">
        <f t="shared" si="0"/>
        <v>In Feb, absenteeism by sex was highest among Females.</v>
      </c>
    </row>
    <row r="7" spans="1:4" x14ac:dyDescent="0.35">
      <c r="A7" t="s">
        <v>5</v>
      </c>
      <c r="B7">
        <v>2.17</v>
      </c>
      <c r="C7">
        <v>2.76</v>
      </c>
      <c r="D7" t="str">
        <f t="shared" si="0"/>
        <v>In Mar, absenteeism by sex was highest among Females.</v>
      </c>
    </row>
    <row r="8" spans="1:4" x14ac:dyDescent="0.35">
      <c r="A8" t="s">
        <v>6</v>
      </c>
      <c r="B8">
        <v>2.0299999999999998</v>
      </c>
      <c r="C8">
        <v>2.4500000000000002</v>
      </c>
      <c r="D8" t="str">
        <f t="shared" si="0"/>
        <v>In Apr, absenteeism by sex was highest among Females.</v>
      </c>
    </row>
    <row r="9" spans="1:4" x14ac:dyDescent="0.35">
      <c r="A9" t="s">
        <v>7</v>
      </c>
      <c r="B9">
        <v>1.68</v>
      </c>
      <c r="C9">
        <v>2.0499999999999998</v>
      </c>
      <c r="D9" t="str">
        <f t="shared" si="0"/>
        <v>In May, absenteeism by sex was highest among Females.</v>
      </c>
    </row>
    <row r="10" spans="1:4" x14ac:dyDescent="0.35">
      <c r="A10" t="s">
        <v>8</v>
      </c>
      <c r="B10">
        <v>1.38</v>
      </c>
      <c r="C10">
        <v>1.89</v>
      </c>
      <c r="D10" t="str">
        <f t="shared" si="0"/>
        <v>In Jun, absenteeism by sex was highest among Females.</v>
      </c>
    </row>
    <row r="11" spans="1:4" x14ac:dyDescent="0.35">
      <c r="A11" t="s">
        <v>9</v>
      </c>
      <c r="B11">
        <v>1.95</v>
      </c>
      <c r="C11">
        <v>2.4700000000000002</v>
      </c>
      <c r="D11" t="str">
        <f t="shared" si="0"/>
        <v>In Jul, absenteeism by sex was highest among Females.</v>
      </c>
    </row>
    <row r="12" spans="1:4" x14ac:dyDescent="0.35">
      <c r="A12" t="s">
        <v>10</v>
      </c>
      <c r="B12">
        <v>1.77</v>
      </c>
      <c r="C12">
        <v>2.0299999999999998</v>
      </c>
      <c r="D12" t="str">
        <f t="shared" si="0"/>
        <v>In Aug, absenteeism by sex was highest among Females.</v>
      </c>
    </row>
    <row r="13" spans="1:4" x14ac:dyDescent="0.35">
      <c r="A13" t="s">
        <v>11</v>
      </c>
      <c r="B13">
        <v>1.34</v>
      </c>
      <c r="C13">
        <v>1.63</v>
      </c>
      <c r="D13" t="str">
        <f t="shared" si="0"/>
        <v>In Sep, absenteeism by sex was highest among Females.</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1E008-06D0-46B4-BF3C-CFBD137FECA6}">
  <ds:schemaRefs>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6FBC3ED-6E3C-4AAE-8759-3638AB236792}">
  <ds:schemaRefs>
    <ds:schemaRef ds:uri="http://schemas.microsoft.com/sharepoint/v3/contenttype/forms"/>
  </ds:schemaRefs>
</ds:datastoreItem>
</file>

<file path=customXml/itemProps3.xml><?xml version="1.0" encoding="utf-8"?>
<ds:datastoreItem xmlns:ds="http://schemas.openxmlformats.org/officeDocument/2006/customXml" ds:itemID="{DB1A9A1E-80DF-40E6-84E4-53BB2BFDD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Dashboard</vt:lpstr>
      <vt:lpstr>Compare to Prev Flu Seasons</vt:lpstr>
      <vt:lpstr> Obs vs Exp in FT Worker</vt:lpstr>
      <vt:lpstr> By HHS Region</vt:lpstr>
      <vt:lpstr>Obs vs Exp by HHS Region</vt:lpstr>
      <vt:lpstr> By Age</vt:lpstr>
      <vt:lpstr> Obs vs Exp by Age</vt:lpstr>
      <vt:lpstr>By Sex</vt:lpstr>
      <vt:lpstr> Obs vs Exp by Sex</vt:lpstr>
      <vt:lpstr> By Occupation</vt:lpstr>
      <vt:lpstr> Obs vs Exp by Occupation</vt:lpstr>
      <vt:lpstr>By Industry</vt:lpstr>
      <vt:lpstr> Obs vs Exp by Industry</vt:lpstr>
      <vt:lpstr> 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Groenewold, Matthew (CDC/NIOSH/DFSE/HIB)</dc:creator>
  <cp:lastModifiedBy>Hinners, Kelly (CDC/NIOSH/OD) (CTR)</cp:lastModifiedBy>
  <dcterms:created xsi:type="dcterms:W3CDTF">2019-09-13T19:17:32Z</dcterms:created>
  <dcterms:modified xsi:type="dcterms:W3CDTF">2020-11-19T17:54:26Z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2020-11-18T14:17:15Z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