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3" documentId="8_{2124BD04-6583-4F7B-91EE-7E4A8042D516}" xr6:coauthVersionLast="47" xr6:coauthVersionMax="47" xr10:uidLastSave="{F6B724B9-989B-4874-8DBF-304B4CB77B39}"/>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Obs vs Exp by Industry" sheetId="17" r:id="rId16"/>
    <sheet name="By State" sheetId="12"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7" l="1"/>
  <c r="I145" i="17"/>
  <c r="I133" i="17"/>
  <c r="I121" i="17"/>
  <c r="I109" i="17"/>
  <c r="I97" i="17"/>
  <c r="I85" i="17"/>
  <c r="I73" i="17"/>
  <c r="I61" i="17"/>
  <c r="I49" i="17"/>
  <c r="I37" i="17"/>
  <c r="I25" i="17"/>
  <c r="I13" i="17"/>
  <c r="P13" i="16"/>
  <c r="I121" i="11"/>
  <c r="I109" i="11"/>
  <c r="I97" i="11"/>
  <c r="I85" i="11"/>
  <c r="I73" i="11"/>
  <c r="I61" i="11"/>
  <c r="I49" i="11"/>
  <c r="I37" i="11"/>
  <c r="I25" i="11"/>
  <c r="I13" i="11"/>
  <c r="M13" i="10"/>
  <c r="I61" i="20"/>
  <c r="I49" i="20"/>
  <c r="I37" i="20"/>
  <c r="I25" i="20"/>
  <c r="I13" i="20"/>
  <c r="G13" i="19"/>
  <c r="I25" i="9"/>
  <c r="I13" i="9"/>
  <c r="D13" i="8"/>
  <c r="I49" i="7"/>
  <c r="I37" i="7"/>
  <c r="I25" i="7"/>
  <c r="I13" i="7"/>
  <c r="F13" i="6"/>
  <c r="I121" i="5"/>
  <c r="I109" i="5"/>
  <c r="I97" i="5"/>
  <c r="I85" i="5"/>
  <c r="I73" i="5"/>
  <c r="I61" i="5"/>
  <c r="I49" i="5"/>
  <c r="I37" i="5"/>
  <c r="I25" i="5"/>
  <c r="I13" i="5"/>
  <c r="L13" i="4"/>
  <c r="H13" i="2"/>
  <c r="H13" i="1"/>
  <c r="I156" i="17"/>
  <c r="I155" i="17"/>
  <c r="I143" i="17"/>
  <c r="I144" i="17"/>
  <c r="I131" i="17"/>
  <c r="I132" i="17"/>
  <c r="I119" i="17"/>
  <c r="I120" i="17"/>
  <c r="I107" i="17"/>
  <c r="I108" i="17"/>
  <c r="I95" i="17"/>
  <c r="I96" i="17"/>
  <c r="I83" i="17"/>
  <c r="I84" i="17"/>
  <c r="I71" i="17"/>
  <c r="I72" i="17"/>
  <c r="I59" i="17"/>
  <c r="I60" i="17"/>
  <c r="I47" i="17"/>
  <c r="I48" i="17"/>
  <c r="I35" i="17"/>
  <c r="I36" i="17"/>
  <c r="I23" i="17"/>
  <c r="I24" i="17"/>
  <c r="I11" i="17"/>
  <c r="I12" i="17"/>
  <c r="P11" i="16"/>
  <c r="P12" i="16"/>
  <c r="I119" i="11"/>
  <c r="I120" i="11"/>
  <c r="I107" i="11"/>
  <c r="I108" i="11"/>
  <c r="I95" i="11"/>
  <c r="I96" i="11"/>
  <c r="I83" i="11"/>
  <c r="I84" i="11"/>
  <c r="I71" i="11"/>
  <c r="I72" i="11"/>
  <c r="I59" i="11"/>
  <c r="I60" i="11"/>
  <c r="I47" i="11"/>
  <c r="I48" i="11"/>
  <c r="I35" i="11"/>
  <c r="I36" i="11"/>
  <c r="I23" i="11"/>
  <c r="I24" i="11"/>
  <c r="I11" i="11"/>
  <c r="I12" i="11"/>
  <c r="M11" i="10"/>
  <c r="M12" i="10"/>
  <c r="I59" i="20"/>
  <c r="I60" i="20"/>
  <c r="I47" i="20"/>
  <c r="I48" i="20"/>
  <c r="I35" i="20"/>
  <c r="I36" i="20"/>
  <c r="I23" i="20"/>
  <c r="I24" i="20"/>
  <c r="I11" i="20"/>
  <c r="I12" i="20"/>
  <c r="G11" i="19"/>
  <c r="G12" i="19"/>
  <c r="I23" i="9"/>
  <c r="I24" i="9"/>
  <c r="I11" i="9"/>
  <c r="I12" i="9"/>
  <c r="D11" i="8"/>
  <c r="D12" i="8"/>
  <c r="I47" i="7"/>
  <c r="I48" i="7"/>
  <c r="I35" i="7"/>
  <c r="I36" i="7"/>
  <c r="I23" i="7"/>
  <c r="I24" i="7"/>
  <c r="I11" i="7"/>
  <c r="I12" i="7"/>
  <c r="F11" i="6"/>
  <c r="F12" i="6"/>
  <c r="I119" i="5"/>
  <c r="I120" i="5"/>
  <c r="I107" i="5"/>
  <c r="I108" i="5"/>
  <c r="I95" i="5"/>
  <c r="I96" i="5"/>
  <c r="I83" i="5"/>
  <c r="I84" i="5"/>
  <c r="I71" i="5"/>
  <c r="I72" i="5"/>
  <c r="I59" i="5"/>
  <c r="I60" i="5"/>
  <c r="I47" i="5"/>
  <c r="I48" i="5"/>
  <c r="I35" i="5"/>
  <c r="I36" i="5"/>
  <c r="I23" i="5"/>
  <c r="I24" i="5"/>
  <c r="I11" i="5"/>
  <c r="I12" i="5"/>
  <c r="L11" i="4"/>
  <c r="L12" i="4"/>
  <c r="H11" i="2"/>
  <c r="H12" i="2"/>
  <c r="H11" i="1"/>
  <c r="H12" i="1"/>
  <c r="I154" i="17"/>
  <c r="I142" i="17"/>
  <c r="I130" i="17"/>
  <c r="I118" i="17"/>
  <c r="I106" i="17"/>
  <c r="I94" i="17"/>
  <c r="I82" i="17"/>
  <c r="I70" i="17"/>
  <c r="I58" i="17"/>
  <c r="I46" i="17"/>
  <c r="I34" i="17"/>
  <c r="I22" i="17"/>
  <c r="I10" i="17"/>
  <c r="P10" i="16"/>
  <c r="I118" i="11"/>
  <c r="I106" i="11"/>
  <c r="I94" i="11"/>
  <c r="I82" i="11"/>
  <c r="I70" i="11"/>
  <c r="I58" i="11"/>
  <c r="I46" i="11"/>
  <c r="I34" i="11"/>
  <c r="I22" i="11"/>
  <c r="I10" i="11"/>
  <c r="M10" i="10"/>
  <c r="I58" i="20"/>
  <c r="I46" i="20"/>
  <c r="I34" i="20"/>
  <c r="I22" i="20"/>
  <c r="I10" i="20"/>
  <c r="G10" i="19"/>
  <c r="I22" i="9"/>
  <c r="I10" i="9"/>
  <c r="D10" i="8"/>
  <c r="I46" i="7"/>
  <c r="I34" i="7"/>
  <c r="I22" i="7"/>
  <c r="I10" i="7"/>
  <c r="F10" i="6"/>
  <c r="I118" i="5"/>
  <c r="I106" i="5"/>
  <c r="I94" i="5"/>
  <c r="I82" i="5"/>
  <c r="I70" i="5"/>
  <c r="I58" i="5"/>
  <c r="I46" i="5"/>
  <c r="I34" i="5"/>
  <c r="I22" i="5"/>
  <c r="I10" i="5"/>
  <c r="L10" i="4"/>
  <c r="H10" i="2"/>
  <c r="H10" i="1"/>
  <c r="I153" i="17"/>
  <c r="I141" i="17"/>
  <c r="I129" i="17"/>
  <c r="I117" i="17"/>
  <c r="I105" i="17"/>
  <c r="I93" i="17"/>
  <c r="I81" i="17"/>
  <c r="I69" i="17"/>
  <c r="I57" i="17"/>
  <c r="I45" i="17"/>
  <c r="I33" i="17"/>
  <c r="I21" i="17"/>
  <c r="I9" i="17"/>
  <c r="P9" i="16"/>
  <c r="I117" i="11"/>
  <c r="I105" i="11"/>
  <c r="I93" i="11"/>
  <c r="I81" i="11"/>
  <c r="I69" i="11"/>
  <c r="I57" i="11"/>
  <c r="I45" i="11"/>
  <c r="I33" i="11"/>
  <c r="I21" i="11"/>
  <c r="I9" i="11"/>
  <c r="M9" i="10"/>
  <c r="I57" i="20"/>
  <c r="I45" i="20"/>
  <c r="I33" i="20"/>
  <c r="I21" i="20"/>
  <c r="I9" i="20"/>
  <c r="G9" i="19"/>
  <c r="I21" i="9"/>
  <c r="I9" i="9"/>
  <c r="D9" i="8"/>
  <c r="I45" i="7"/>
  <c r="I33" i="7"/>
  <c r="I21" i="7"/>
  <c r="I9" i="7"/>
  <c r="F9" i="6"/>
  <c r="I117" i="5"/>
  <c r="I105" i="5"/>
  <c r="I93" i="5"/>
  <c r="I81" i="5"/>
  <c r="I69" i="5"/>
  <c r="I57" i="5"/>
  <c r="I45" i="5"/>
  <c r="I33" i="5"/>
  <c r="I21" i="5"/>
  <c r="I9" i="5"/>
  <c r="L9" i="4"/>
  <c r="H9" i="2"/>
  <c r="H9" i="1"/>
  <c r="I152" i="17"/>
  <c r="I140" i="17"/>
  <c r="I128" i="17"/>
  <c r="I116" i="17"/>
  <c r="I104" i="17"/>
  <c r="I92" i="17"/>
  <c r="I80" i="17"/>
  <c r="I68" i="17"/>
  <c r="I56" i="17"/>
  <c r="I44" i="17"/>
  <c r="I32" i="17"/>
  <c r="I20" i="17"/>
  <c r="I8" i="17"/>
  <c r="P8" i="16"/>
  <c r="I116" i="11"/>
  <c r="I104" i="11"/>
  <c r="I92" i="11"/>
  <c r="I80" i="11"/>
  <c r="I68" i="11"/>
  <c r="I56" i="11"/>
  <c r="I44" i="11"/>
  <c r="I32" i="11"/>
  <c r="I20" i="11"/>
  <c r="I8" i="11"/>
  <c r="M8" i="10"/>
  <c r="I56" i="20"/>
  <c r="I44" i="20"/>
  <c r="I32" i="20"/>
  <c r="I20" i="20"/>
  <c r="I8" i="20"/>
  <c r="G8" i="19"/>
  <c r="I20" i="9"/>
  <c r="I8" i="9"/>
  <c r="D8" i="8"/>
  <c r="I44" i="7"/>
  <c r="I32" i="7"/>
  <c r="I20" i="7"/>
  <c r="I8" i="7"/>
  <c r="F8" i="6"/>
  <c r="I116" i="5"/>
  <c r="I104" i="5"/>
  <c r="I92" i="5"/>
  <c r="I80" i="5"/>
  <c r="I68" i="5"/>
  <c r="I56" i="5"/>
  <c r="I44" i="5"/>
  <c r="I32" i="5"/>
  <c r="I20" i="5"/>
  <c r="I8" i="5"/>
  <c r="L8" i="4"/>
  <c r="H8" i="2"/>
  <c r="H8" i="1"/>
  <c r="I151" i="17"/>
  <c r="I139" i="17"/>
  <c r="I127" i="17"/>
  <c r="I115" i="17"/>
  <c r="I103" i="17"/>
  <c r="I91" i="17"/>
  <c r="I79" i="17"/>
  <c r="I67" i="17"/>
  <c r="I55" i="17"/>
  <c r="I43" i="17"/>
  <c r="I31" i="17"/>
  <c r="I19" i="17"/>
  <c r="I7" i="17"/>
  <c r="P7" i="16"/>
  <c r="I115" i="11"/>
  <c r="I103" i="11"/>
  <c r="I91" i="11"/>
  <c r="I79" i="11"/>
  <c r="I67" i="11"/>
  <c r="I55" i="11"/>
  <c r="I43" i="11"/>
  <c r="I31" i="11"/>
  <c r="I19" i="11"/>
  <c r="I7" i="11"/>
  <c r="M7" i="10"/>
  <c r="I55" i="20"/>
  <c r="I43" i="20"/>
  <c r="I31" i="20"/>
  <c r="I19" i="20"/>
  <c r="I7" i="20"/>
  <c r="G7" i="19"/>
  <c r="I19" i="9"/>
  <c r="I7" i="9"/>
  <c r="D7" i="8"/>
  <c r="I43" i="7"/>
  <c r="I31" i="7"/>
  <c r="I19" i="7"/>
  <c r="I7" i="7"/>
  <c r="F7" i="6"/>
  <c r="I115" i="5"/>
  <c r="I103" i="5"/>
  <c r="I91" i="5"/>
  <c r="I79" i="5"/>
  <c r="I67" i="5"/>
  <c r="I55" i="5"/>
  <c r="I43" i="5"/>
  <c r="I31" i="5"/>
  <c r="I19" i="5"/>
  <c r="I7" i="5"/>
  <c r="L7" i="4"/>
  <c r="H7" i="2"/>
  <c r="H7" i="1"/>
  <c r="I150" i="17"/>
  <c r="I138" i="17"/>
  <c r="I126" i="17"/>
  <c r="I114" i="17"/>
  <c r="I102" i="17"/>
  <c r="I90" i="17"/>
  <c r="I78" i="17"/>
  <c r="I66" i="17"/>
  <c r="I54" i="17"/>
  <c r="I42" i="17"/>
  <c r="I30" i="17"/>
  <c r="I18" i="17"/>
  <c r="I6" i="17"/>
  <c r="P6" i="16"/>
  <c r="I114" i="11"/>
  <c r="I102" i="11"/>
  <c r="I90" i="11"/>
  <c r="I78" i="11"/>
  <c r="I66" i="11"/>
  <c r="I54" i="11"/>
  <c r="I42" i="11"/>
  <c r="I30" i="11"/>
  <c r="I18" i="11"/>
  <c r="I6" i="11"/>
  <c r="M6" i="10"/>
  <c r="I54" i="20"/>
  <c r="I42" i="20"/>
  <c r="I30" i="20"/>
  <c r="I18" i="20"/>
  <c r="I6" i="20"/>
  <c r="G6" i="19"/>
  <c r="I18" i="9"/>
  <c r="I6" i="9"/>
  <c r="D6" i="8"/>
  <c r="I42" i="7"/>
  <c r="I30" i="7"/>
  <c r="I18" i="7"/>
  <c r="I6" i="7"/>
  <c r="F6" i="6"/>
  <c r="I114" i="5"/>
  <c r="I102" i="5"/>
  <c r="I90" i="5"/>
  <c r="I78" i="5"/>
  <c r="I66" i="5"/>
  <c r="I54" i="5"/>
  <c r="I42" i="5"/>
  <c r="I30" i="5"/>
  <c r="I18" i="5"/>
  <c r="I6" i="5"/>
  <c r="H6" i="1"/>
  <c r="H6" i="2"/>
  <c r="L6" i="4"/>
  <c r="I149" i="17"/>
  <c r="I137" i="17"/>
  <c r="I125" i="17"/>
  <c r="I113" i="17"/>
  <c r="I101" i="17"/>
  <c r="I89" i="17"/>
  <c r="I77" i="17"/>
  <c r="I65" i="17"/>
  <c r="I53" i="17"/>
  <c r="I41" i="17"/>
  <c r="I29" i="17"/>
  <c r="I17" i="17"/>
  <c r="I5" i="17"/>
  <c r="P5" i="16"/>
  <c r="I113" i="11"/>
  <c r="I101" i="11"/>
  <c r="I89" i="11"/>
  <c r="I77" i="11"/>
  <c r="I65" i="11"/>
  <c r="I53" i="11"/>
  <c r="I41" i="11"/>
  <c r="I29" i="11"/>
  <c r="I17" i="11"/>
  <c r="I5" i="11"/>
  <c r="M5" i="10"/>
  <c r="I53" i="20"/>
  <c r="I41" i="20"/>
  <c r="I29" i="20"/>
  <c r="I17" i="20"/>
  <c r="I5" i="20"/>
  <c r="G5" i="19"/>
  <c r="I17" i="9"/>
  <c r="I5" i="9"/>
  <c r="D5" i="8"/>
  <c r="I41" i="7"/>
  <c r="I29" i="7"/>
  <c r="I17" i="7"/>
  <c r="I5" i="7"/>
  <c r="F5" i="6"/>
  <c r="I113" i="5"/>
  <c r="I101" i="5"/>
  <c r="I89" i="5"/>
  <c r="I77" i="5"/>
  <c r="I65" i="5"/>
  <c r="I53" i="5"/>
  <c r="I41" i="5"/>
  <c r="I29" i="5"/>
  <c r="I17" i="5"/>
  <c r="I5" i="5"/>
  <c r="L5" i="4"/>
  <c r="H5" i="2"/>
  <c r="H5" i="1"/>
  <c r="I148" i="17"/>
  <c r="I136" i="17"/>
  <c r="I124" i="17"/>
  <c r="I112" i="17"/>
  <c r="I100" i="17"/>
  <c r="I88" i="17"/>
  <c r="I76" i="17"/>
  <c r="I64" i="17"/>
  <c r="I52" i="17"/>
  <c r="I40" i="17"/>
  <c r="I28" i="17"/>
  <c r="I16" i="17"/>
  <c r="I4" i="17"/>
  <c r="P4" i="16"/>
  <c r="I112" i="11"/>
  <c r="I100" i="11"/>
  <c r="I88" i="11"/>
  <c r="I87" i="11"/>
  <c r="I76" i="11"/>
  <c r="I64" i="11"/>
  <c r="I52" i="11"/>
  <c r="I40" i="11"/>
  <c r="I28" i="11"/>
  <c r="I16" i="11"/>
  <c r="I4" i="11"/>
  <c r="M4" i="10"/>
  <c r="I52" i="20"/>
  <c r="I40" i="20"/>
  <c r="I28" i="20"/>
  <c r="I16" i="20"/>
  <c r="I4" i="20"/>
  <c r="G4" i="19"/>
  <c r="I16" i="9"/>
  <c r="I4" i="9"/>
  <c r="D4" i="8"/>
  <c r="I40" i="7"/>
  <c r="I28" i="7"/>
  <c r="I16" i="7"/>
  <c r="I4" i="7"/>
  <c r="F4" i="6"/>
  <c r="I112" i="5"/>
  <c r="I100" i="5"/>
  <c r="I88" i="5"/>
  <c r="I76" i="5"/>
  <c r="I64" i="5"/>
  <c r="I52" i="5"/>
  <c r="I40" i="5"/>
  <c r="I28" i="5"/>
  <c r="I16" i="5"/>
  <c r="I4" i="5"/>
  <c r="H4" i="1"/>
  <c r="H4" i="2"/>
  <c r="L4" i="4"/>
  <c r="I147" i="17"/>
  <c r="I135" i="17"/>
  <c r="I123" i="17"/>
  <c r="I111" i="17"/>
  <c r="I99" i="17"/>
  <c r="I87" i="17"/>
  <c r="I75" i="17"/>
  <c r="I63" i="17"/>
  <c r="I51" i="17"/>
  <c r="I39" i="17"/>
  <c r="I27" i="17"/>
  <c r="I15" i="17"/>
  <c r="I3" i="17"/>
  <c r="P3" i="16"/>
  <c r="I111" i="11"/>
  <c r="I99" i="11"/>
  <c r="I75" i="11"/>
  <c r="I63" i="11"/>
  <c r="I51" i="11"/>
  <c r="I39" i="11"/>
  <c r="I27" i="11"/>
  <c r="I15" i="11"/>
  <c r="I3" i="11"/>
  <c r="M3" i="10"/>
  <c r="I51" i="20"/>
  <c r="I39" i="20"/>
  <c r="I27" i="20"/>
  <c r="I15" i="20"/>
  <c r="I3" i="20"/>
  <c r="G3" i="19"/>
  <c r="I15" i="9"/>
  <c r="I3" i="9"/>
  <c r="D3" i="8"/>
  <c r="I39" i="7"/>
  <c r="I27" i="7"/>
  <c r="I15" i="7"/>
  <c r="I3" i="7"/>
  <c r="F3" i="6"/>
  <c r="I111" i="5"/>
  <c r="I99" i="5"/>
  <c r="I87" i="5"/>
  <c r="I75" i="5"/>
  <c r="I63" i="5"/>
  <c r="I51" i="5"/>
  <c r="I39" i="5"/>
  <c r="I27" i="5"/>
  <c r="I15" i="5"/>
  <c r="I3" i="5"/>
  <c r="L3" i="4"/>
  <c r="H3" i="1"/>
  <c r="H3" i="2"/>
  <c r="J36" i="18"/>
  <c r="P2" i="16"/>
  <c r="E29" i="18"/>
  <c r="E30" i="18"/>
  <c r="E31" i="18"/>
  <c r="E32" i="18"/>
  <c r="E33" i="18"/>
  <c r="E34" i="18"/>
  <c r="E35" i="18"/>
  <c r="E36" i="18"/>
  <c r="E37" i="18"/>
  <c r="E38" i="18"/>
  <c r="J25" i="18" l="1"/>
  <c r="I14" i="5"/>
  <c r="I26" i="5"/>
  <c r="I38" i="5"/>
  <c r="I50" i="5"/>
  <c r="I62" i="5"/>
  <c r="I74" i="5"/>
  <c r="I86" i="5"/>
  <c r="I98" i="5"/>
  <c r="I110" i="5"/>
  <c r="I2" i="5"/>
  <c r="H2" i="2"/>
  <c r="M16" i="18" l="1"/>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G2" i="19"/>
  <c r="I14" i="20"/>
  <c r="I26" i="20"/>
  <c r="I38" i="20"/>
  <c r="I50" i="20"/>
  <c r="I2" i="20"/>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9" i="18" l="1"/>
  <c r="M52" i="18" l="1"/>
  <c r="L52" i="18"/>
  <c r="K52" i="18"/>
  <c r="J52" i="18"/>
  <c r="I52" i="18"/>
  <c r="H52" i="18"/>
  <c r="G52" i="18"/>
  <c r="F52" i="18"/>
  <c r="E52" i="18"/>
  <c r="D52" i="18"/>
  <c r="C52" i="18"/>
  <c r="B52" i="18"/>
  <c r="M51" i="18"/>
  <c r="L51" i="18"/>
  <c r="K51" i="18"/>
  <c r="J51" i="18"/>
  <c r="I51" i="18"/>
  <c r="H51" i="18"/>
  <c r="G51" i="18"/>
  <c r="F51" i="18"/>
  <c r="E51" i="18"/>
  <c r="D51" i="18"/>
  <c r="C51" i="18"/>
  <c r="B51" i="18"/>
  <c r="M50" i="18"/>
  <c r="L50" i="18"/>
  <c r="K50" i="18"/>
  <c r="J50" i="18"/>
  <c r="I50" i="18"/>
  <c r="H50" i="18"/>
  <c r="G50" i="18"/>
  <c r="F50" i="18"/>
  <c r="E50" i="18"/>
  <c r="D50" i="18"/>
  <c r="C50" i="18"/>
  <c r="B50" i="18" l="1"/>
  <c r="M49" i="18"/>
  <c r="L49" i="18"/>
  <c r="K49" i="18"/>
  <c r="J49" i="18"/>
  <c r="I49" i="18"/>
  <c r="H49" i="18"/>
  <c r="G49" i="18"/>
  <c r="F49" i="18"/>
  <c r="E49" i="18"/>
  <c r="D49" i="18"/>
  <c r="C49" i="18"/>
  <c r="B49" i="18"/>
  <c r="M48" i="18"/>
  <c r="L48" i="18"/>
  <c r="K48" i="18"/>
  <c r="J48" i="18"/>
  <c r="I48" i="18"/>
  <c r="H48" i="18"/>
  <c r="G48" i="18"/>
  <c r="F48" i="18"/>
  <c r="E48" i="18"/>
  <c r="D48" i="18"/>
  <c r="C48" i="18"/>
  <c r="B48" i="18"/>
  <c r="M47" i="18"/>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M38" i="18"/>
  <c r="L38" i="18"/>
  <c r="K38" i="18"/>
  <c r="J38" i="18"/>
  <c r="I38" i="18"/>
  <c r="H38" i="18"/>
  <c r="G38" i="18"/>
  <c r="F38" i="18"/>
  <c r="D38" i="18"/>
  <c r="C38" i="18"/>
  <c r="B38" i="18"/>
  <c r="M37" i="18"/>
  <c r="L37" i="18"/>
  <c r="K37" i="18"/>
  <c r="J37" i="18"/>
  <c r="I37" i="18"/>
  <c r="H37" i="18"/>
  <c r="G37" i="18"/>
  <c r="F37" i="18"/>
  <c r="D37" i="18"/>
  <c r="C37" i="18"/>
  <c r="B37" i="18"/>
  <c r="M36" i="18"/>
  <c r="L36" i="18"/>
  <c r="K36" i="18"/>
  <c r="I36" i="18"/>
  <c r="H36" i="18"/>
  <c r="G36" i="18"/>
  <c r="F36" i="18"/>
  <c r="D36" i="18"/>
  <c r="C36" i="18"/>
  <c r="B36" i="18"/>
  <c r="M35" i="18"/>
  <c r="L35" i="18"/>
  <c r="K35" i="18"/>
  <c r="J35" i="18"/>
  <c r="I35" i="18"/>
  <c r="H35" i="18"/>
  <c r="G35" i="18"/>
  <c r="F35" i="18"/>
  <c r="D35" i="18"/>
  <c r="C35" i="18"/>
  <c r="B35" i="18"/>
  <c r="M34" i="18"/>
  <c r="L34" i="18"/>
  <c r="K34" i="18"/>
  <c r="J34" i="18"/>
  <c r="I34" i="18"/>
  <c r="H34" i="18"/>
  <c r="G34" i="18"/>
  <c r="F34" i="18"/>
  <c r="D34" i="18"/>
  <c r="C34" i="18"/>
  <c r="B34" i="18"/>
  <c r="M33" i="18"/>
  <c r="L33" i="18"/>
  <c r="K33" i="18"/>
  <c r="J33" i="18"/>
  <c r="I33" i="18"/>
  <c r="H33" i="18"/>
  <c r="G33" i="18"/>
  <c r="F33" i="18"/>
  <c r="D33" i="18"/>
  <c r="C33" i="18"/>
  <c r="B33" i="18"/>
  <c r="M32" i="18"/>
  <c r="L32" i="18"/>
  <c r="K32" i="18"/>
  <c r="J32" i="18"/>
  <c r="I32" i="18"/>
  <c r="H32" i="18"/>
  <c r="G32" i="18"/>
  <c r="F32" i="18"/>
  <c r="D32" i="18"/>
  <c r="C32" i="18"/>
  <c r="B32" i="18"/>
  <c r="M31" i="18"/>
  <c r="L31" i="18"/>
  <c r="K31" i="18"/>
  <c r="J31" i="18"/>
  <c r="I31" i="18"/>
  <c r="H31" i="18"/>
  <c r="G31" i="18"/>
  <c r="F31" i="18"/>
  <c r="D31" i="18"/>
  <c r="C31" i="18"/>
  <c r="B31" i="18"/>
  <c r="M30" i="18"/>
  <c r="L30" i="18"/>
  <c r="K30" i="18"/>
  <c r="J30" i="18"/>
  <c r="I30" i="18"/>
  <c r="H30" i="18"/>
  <c r="G30" i="18"/>
  <c r="F30" i="18"/>
  <c r="D30" i="18"/>
  <c r="C30" i="18"/>
  <c r="B30" i="18"/>
  <c r="M29" i="18"/>
  <c r="L29" i="18"/>
  <c r="J29" i="18"/>
  <c r="I29" i="18"/>
  <c r="H29" i="18"/>
  <c r="G29" i="18"/>
  <c r="F29" i="18"/>
  <c r="D29" i="18"/>
  <c r="C29" i="18"/>
  <c r="B40" i="18"/>
  <c r="B29"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I25" i="18"/>
  <c r="H25" i="18"/>
  <c r="G25" i="18"/>
  <c r="F25" i="18"/>
  <c r="E25" i="18"/>
  <c r="D25" i="18"/>
  <c r="C25" i="18"/>
  <c r="B25" i="18"/>
  <c r="M24" i="18"/>
  <c r="L24" i="18"/>
  <c r="K24" i="18"/>
  <c r="J24" i="18"/>
  <c r="I24" i="18"/>
  <c r="H24" i="18"/>
  <c r="G24" i="18"/>
  <c r="F24" i="18"/>
  <c r="E24" i="18"/>
  <c r="D24" i="18"/>
  <c r="C24" i="18"/>
  <c r="B24" i="18"/>
  <c r="M23" i="18"/>
  <c r="L23" i="18"/>
  <c r="K23" i="18"/>
  <c r="J23" i="18"/>
  <c r="I23" i="18"/>
  <c r="H23" i="18"/>
  <c r="G23" i="18"/>
  <c r="F23" i="18"/>
  <c r="E23" i="18"/>
  <c r="D23" i="18"/>
  <c r="C23" i="18"/>
  <c r="B23"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B15" i="1" l="1"/>
  <c r="I122" i="17" l="1"/>
  <c r="I134" i="17"/>
  <c r="I146" i="17"/>
  <c r="I110" i="17"/>
  <c r="I98" i="17"/>
  <c r="I86" i="17"/>
  <c r="I74" i="17"/>
  <c r="I62" i="17"/>
  <c r="I50" i="17"/>
  <c r="I38" i="17"/>
  <c r="I26" i="17"/>
  <c r="I14" i="17"/>
  <c r="I2" i="17"/>
  <c r="I14" i="7"/>
  <c r="I26" i="7"/>
  <c r="I38" i="7"/>
  <c r="M2" i="10" l="1"/>
  <c r="D2" i="8"/>
  <c r="F2" i="6"/>
  <c r="L2" i="4"/>
  <c r="H2" i="1"/>
  <c r="I14" i="11" l="1"/>
  <c r="I26" i="11"/>
  <c r="I38" i="11"/>
  <c r="I50" i="11"/>
  <c r="I62" i="11"/>
  <c r="I74" i="11"/>
  <c r="I86" i="11"/>
  <c r="I98" i="11"/>
  <c r="I110" i="11"/>
  <c r="I2" i="11"/>
  <c r="I2" i="9"/>
  <c r="I14" i="9"/>
  <c r="I2" i="7"/>
</calcChain>
</file>

<file path=xl/sharedStrings.xml><?xml version="1.0" encoding="utf-8"?>
<sst xmlns="http://schemas.openxmlformats.org/spreadsheetml/2006/main" count="1474" uniqueCount="166">
  <si>
    <t>Oct</t>
  </si>
  <si>
    <t>Nov</t>
  </si>
  <si>
    <t>Dec</t>
  </si>
  <si>
    <t>Jan</t>
  </si>
  <si>
    <t>Feb</t>
  </si>
  <si>
    <t>Mar</t>
  </si>
  <si>
    <t>Apr</t>
  </si>
  <si>
    <t>May</t>
  </si>
  <si>
    <t>Jun</t>
  </si>
  <si>
    <t>Jul</t>
  </si>
  <si>
    <t>Aug</t>
  </si>
  <si>
    <t>Sep</t>
  </si>
  <si>
    <t>Month</t>
  </si>
  <si>
    <t>Current Season</t>
  </si>
  <si>
    <t>2017-2018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</si>
  <si>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</si>
  <si>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</si>
  <si>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</si>
  <si>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</si>
  <si>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</si>
  <si>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</si>
  <si>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</si>
  <si>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</si>
  <si>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</si>
  <si>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</si>
  <si>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</si>
  <si>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</si>
  <si>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</si>
  <si>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</si>
  <si>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</si>
  <si>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</si>
  <si>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</si>
  <si>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</si>
  <si>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</si>
  <si>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</si>
  <si>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</si>
  <si>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</si>
  <si>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</si>
  <si>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</si>
  <si>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</si>
  <si>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</si>
  <si>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</si>
  <si>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</si>
  <si>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</si>
  <si>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</si>
  <si>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</si>
  <si>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</si>
  <si>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</si>
  <si>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</si>
  <si>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</si>
  <si>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</si>
  <si>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</si>
  <si>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</si>
  <si>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</si>
  <si>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</si>
  <si>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</si>
  <si>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</si>
  <si>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</si>
  <si>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</si>
  <si>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</si>
  <si>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</si>
  <si>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</si>
  <si>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</si>
  <si>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</si>
  <si>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</si>
  <si>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</si>
  <si>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</si>
  <si>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</si>
  <si>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</si>
  <si>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</si>
  <si>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</si>
  <si>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</si>
  <si>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</si>
  <si>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</si>
  <si>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</si>
  <si>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</si>
  <si>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</si>
  <si>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</si>
  <si>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</si>
  <si>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</si>
  <si>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</si>
  <si>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</si>
  <si>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</si>
  <si>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</si>
  <si>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</si>
  <si>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</si>
  <si>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</si>
  <si>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</si>
  <si>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</si>
  <si>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</si>
  <si>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</si>
  <si>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</si>
  <si>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</si>
  <si>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</si>
  <si>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</si>
  <si>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</si>
  <si>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</si>
  <si>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</si>
  <si>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</si>
  <si>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</si>
  <si>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</si>
  <si>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</si>
  <si>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</si>
  <si>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</si>
  <si>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</si>
  <si>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</si>
  <si>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</si>
  <si>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</si>
  <si>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</si>
  <si>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</si>
  <si>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</si>
  <si>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</si>
  <si>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</si>
  <si>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</si>
  <si>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</si>
  <si>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</si>
  <si>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</si>
  <si>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</si>
  <si>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</si>
  <si>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</si>
  <si>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</si>
  <si>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</si>
  <si>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</si>
  <si>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</si>
  <si>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</si>
  <si>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</si>
  <si>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</si>
  <si>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</si>
  <si>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</si>
  <si>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</si>
  <si>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</si>
  <si>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</si>
  <si>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</si>
  <si>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</si>
  <si>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</si>
  <si>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</si>
  <si>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</si>
  <si>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</si>
  <si>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</si>
  <si>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</si>
  <si>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</si>
  <si>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</si>
  <si>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</si>
  <si>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</si>
  <si>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</si>
  <si>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</si>
  <si>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</si>
  <si>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2019-2020 Season</t>
  </si>
  <si>
    <t>2021-2022 Season</t>
  </si>
  <si>
    <t>The following Excel spreadsheets provide the data related to health-related workplace absenteeism during the 2022-2023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</si>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</sst>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
      <b/>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4">
    <xf numFmtId="0" fontId="0" fillId="0" borderId="0" xfId="0"/>
    <xf numFmtId="0" fontId="18" fillId="0" borderId="0" xfId="42"/>
    <xf numFmtId="0" fontId="0" fillId="0" borderId="0" xfId="0" applyFont="1"/>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2" fontId="0" fillId="0" borderId="0" xfId="0" applyNumberFormat="1"/>
    <xf numFmtId="0" fontId="16" fillId="0" borderId="10" xfId="0" applyFont="1" applyBorder="1"/>
    <xf numFmtId="0" fontId="18" fillId="0" borderId="0" xfId="42" applyFill="1"/>
    <xf numFmtId="0" fontId="16" fillId="0" borderId="10" xfId="0" applyFont="1" applyBorder="1" applyAlignment="1"/>
    <xf numFmtId="0" fontId="23" fillId="0" borderId="12" xfId="0" applyFont="1" applyBorder="1" applyAlignment="1"/>
    <xf numFmtId="0" fontId="16" fillId="0" borderId="13" xfId="0" applyFont="1" applyBorder="1"/>
    <xf numFmtId="0" fontId="0" fillId="0" borderId="13" xfId="0" applyFont="1" applyBorder="1" applyAlignment="1">
      <alignment horizontal="right"/>
    </xf>
    <xf numFmtId="0" fontId="16" fillId="0" borderId="13" xfId="0" applyFont="1" applyBorder="1" applyAlignment="1"/>
    <xf numFmtId="0" fontId="19" fillId="0" borderId="13" xfId="0" applyFont="1" applyBorder="1" applyAlignment="1">
      <alignment horizontal="right"/>
    </xf>
    <xf numFmtId="0" fontId="16" fillId="0" borderId="11" xfId="0" applyFont="1" applyBorder="1" applyAlignment="1">
      <alignment horizontal="center"/>
    </xf>
    <xf numFmtId="0" fontId="16" fillId="0" borderId="11" xfId="0" applyFont="1" applyBorder="1"/>
    <xf numFmtId="0" fontId="16" fillId="0" borderId="11" xfId="0" applyFont="1" applyBorder="1" applyAlignment="1"/>
    <xf numFmtId="0" fontId="16" fillId="0" borderId="14" xfId="0" applyFont="1" applyBorder="1"/>
    <xf numFmtId="0" fontId="16" fillId="0" borderId="15" xfId="0" applyFont="1" applyBorder="1" applyAlignment="1">
      <alignment horizontal="center"/>
    </xf>
    <xf numFmtId="0" fontId="16" fillId="0" borderId="16" xfId="0" applyFont="1" applyBorder="1" applyAlignment="1">
      <alignment horizontal="center"/>
    </xf>
    <xf numFmtId="0" fontId="19" fillId="0" borderId="17" xfId="0" applyFont="1" applyBorder="1" applyAlignment="1">
      <alignment horizontal="right"/>
    </xf>
    <xf numFmtId="0" fontId="16" fillId="0" borderId="18" xfId="0" applyFont="1" applyBorder="1" applyAlignment="1">
      <alignment horizontal="center"/>
    </xf>
    <xf numFmtId="0" fontId="16" fillId="0" borderId="19"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948">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none"/>
      </font>
      <alignment horizontal="righ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7590895-9BC2-4F97-BFE6-9DBCBB0DD834}" name="Table1" displayName="Table1" ref="A1:M52" totalsRowShown="0" headerRowDxfId="17" dataDxfId="15" headerRowBorderDxfId="16" tableBorderDxfId="14" totalsRowBorderDxfId="13">
  <autoFilter ref="A1:M52" xr:uid="{E7590895-9BC2-4F97-BFE6-9DBCBB0DD834}"/>
  <tableColumns count="13">
    <tableColumn id="1" xr3:uid="{D16813F7-4AFB-4B95-9B95-6D14AD8BE33F}" name="Characteristic" dataDxfId="12"/>
    <tableColumn id="2" xr3:uid="{95803DD0-C352-4F59-B5DF-039440D1A4DB}" name="Oct" dataDxfId="11"/>
    <tableColumn id="3" xr3:uid="{6A465C17-291A-46BB-A531-08369CF362E3}" name="Nov" dataDxfId="10"/>
    <tableColumn id="4" xr3:uid="{7B0A35AA-A2CE-481F-96BB-3B4B2BC5FE05}" name="Dec" dataDxfId="9"/>
    <tableColumn id="5" xr3:uid="{35209387-1700-4AA6-A3B6-35D103385AE8}" name="Jan" dataDxfId="8"/>
    <tableColumn id="6" xr3:uid="{9FB9DAA6-414D-4999-A66D-F767E6197F7C}" name="Feb" dataDxfId="7"/>
    <tableColumn id="7" xr3:uid="{5D7779D7-311B-4A6E-AEBF-87DC2581BE9A}" name="Mar" dataDxfId="6"/>
    <tableColumn id="8" xr3:uid="{4EB755BE-FEEE-4FB6-941B-9AE04F46E11E}" name="Apr" dataDxfId="5"/>
    <tableColumn id="9" xr3:uid="{387F2F66-FC2A-4B62-A7BB-0A0E505809BD}" name="May" dataDxfId="4"/>
    <tableColumn id="10" xr3:uid="{A538D675-FD54-4826-8242-0A8E94F71A09}" name="Jun" dataDxfId="3"/>
    <tableColumn id="11" xr3:uid="{208D853E-D5B3-439A-82AB-31C4E3C18F1D}" name="Jul" dataDxfId="2"/>
    <tableColumn id="12" xr3:uid="{46E6C13C-10E8-4E50-98DE-CD83FD6EF684}" name="Aug" dataDxfId="1"/>
    <tableColumn id="13" xr3:uid="{AF00A263-1CBB-4F85-8FEA-BD40CA8C0CEC}" name="Sep" dataDxfId="0"/>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45C4293-89CD-4AC5-84EE-3592950100FB}" name="Table10" displayName="Table10" ref="A1:G13" totalsRowShown="0">
  <autoFilter ref="A1:G13" xr:uid="{545C4293-89CD-4AC5-84EE-3592950100FB}"/>
  <tableColumns count="7">
    <tableColumn id="1" xr3:uid="{249B692D-8A46-42DD-AF1C-ACDD3F5260FE}" name="Month"/>
    <tableColumn id="2" xr3:uid="{56032D5D-9E1C-42A7-B9F5-B36836B19C6A}" name="Non-Hispanic White"/>
    <tableColumn id="3" xr3:uid="{A6C79E92-06CB-4D16-9AAE-B9A55CFD9AAE}" name="Non-Hispanic Black"/>
    <tableColumn id="4" xr3:uid="{8E4C995F-8FA9-45B2-A526-3A59C161D6D0}" name="Non-Hispanic Asian"/>
    <tableColumn id="5" xr3:uid="{3DEAFEF3-5DC5-4901-9C01-EF35AF580676}" name="Hispanic or Latino"/>
    <tableColumn id="6" xr3:uid="{29466553-B878-4A53-BA5B-2D30FFEE6C3F}" name="Other"/>
    <tableColumn id="7" xr3:uid="{7D2EDF04-FEFB-40FE-873A-44E50364316F}" name="Alt Text">
      <calculatedColumnFormula>"In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550A035-F292-4ED2-88BB-CB5806A96530}" name="Table11" displayName="Table11" ref="A1:I61" totalsRowShown="0">
  <autoFilter ref="A1:I61" xr:uid="{2550A035-F292-4ED2-88BB-CB5806A96530}"/>
  <tableColumns count="9">
    <tableColumn id="1" xr3:uid="{9D7C5748-5D08-4F51-85FB-E398A8C1F699}" name="Race/Ethnicity"/>
    <tableColumn id="2" xr3:uid="{EE15B407-9E60-4304-894A-69D0B0E106C4}" name="Month"/>
    <tableColumn id="3" xr3:uid="{A49DC887-A80E-4ED3-B616-73FBC50B5A72}" name="Observed"/>
    <tableColumn id="4" xr3:uid="{6249BFB0-1CA3-4B1D-89A4-0060A144CE44}" name="Observed LCL"/>
    <tableColumn id="5" xr3:uid="{317E051B-402D-4140-A856-3DEAB8006D4C}" name="Observed UCL"/>
    <tableColumn id="6" xr3:uid="{A0BB9968-FA8A-4FBF-A1B7-F9D381C6FB73}" name="Expected"/>
    <tableColumn id="7" xr3:uid="{93304109-E85D-46CE-BCFC-CCAC5F438D02}" name="Expected LCL"/>
    <tableColumn id="8" xr3:uid="{E3594087-9341-4C44-A99B-F6B471350486}" name="Epidemic Threshold"/>
    <tableColumn id="9" xr3:uid="{2138295E-F56A-4ED1-9CBD-7E921716F248}" name="Alt Text">
      <calculatedColumnFormula>IF(D2&gt;H2,"In "&amp;B2&amp;", absenteeism was significantly higher than expected in the"&amp;" "&amp;A2&amp;" race/ethnicity group.","In "&amp;B2&amp;", absenteeism was not significantly higher than expected in the"&amp;" "&amp;A2&amp;" race/ethnicity group.")</calculatedColumnFormula>
    </tableColumn>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B2160F6-331E-4E85-9E70-73DA4280DEDE}" name="Table12" displayName="Table12" ref="A1:M13" totalsRowShown="0">
  <autoFilter ref="A1:M13" xr:uid="{9B2160F6-331E-4E85-9E70-73DA4280DEDE}"/>
  <tableColumns count="13">
    <tableColumn id="1" xr3:uid="{1F7CE844-F416-4EEA-B75C-0803730AD99A}" name="Month"/>
    <tableColumn id="2" xr3:uid="{8E62CA8B-9E8B-43D4-998B-28AC3A9C1EC8}" name="All Occupations"/>
    <tableColumn id="3" xr3:uid="{88739EFA-22F7-42ED-B5BE-E2CFF6668B82}" name="Management, Business, and Financial Occupations"/>
    <tableColumn id="4" xr3:uid="{A38DFC45-1346-452B-A614-9A3E544D1BFC}" name="Professional and Related Occupations"/>
    <tableColumn id="5" xr3:uid="{C0896617-EBC9-4DF7-AE32-E05A512842E8}" name="Service Occupations"/>
    <tableColumn id="6" xr3:uid="{C2BA8EDC-1733-4C63-B662-E4267C5E4A40}" name="Sales and Related Occupations"/>
    <tableColumn id="7" xr3:uid="{65A90286-63B2-4AC0-9FCA-F7D074BBA39B}" name="Office and Administrative Support Occupations"/>
    <tableColumn id="8" xr3:uid="{D045152E-C94B-4AF6-AB09-BAEA55C82A7B}" name="Farming, Fishing, and Forestry Occupations"/>
    <tableColumn id="9" xr3:uid="{356908A4-1730-44D1-947D-7EC5D5FA9A4D}" name="Construction and Extraction Occupations"/>
    <tableColumn id="10" xr3:uid="{4BCD37EE-22C9-4D0F-AB5E-F8B0C7D46AB5}" name="Installation, Maintenance, and Repair Occupations"/>
    <tableColumn id="11" xr3:uid="{384CC539-C6B4-4A99-A3B4-F06A9417B934}" name="Production Occupations"/>
    <tableColumn id="12" xr3:uid="{726101D5-D61A-4495-AE50-C2EB0801D165}" name="Transportation and Material Moving Occupations"/>
    <tableColumn id="13" xr3:uid="{10999587-A630-45F5-85D1-1B6510AF5C35}"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C87C3D-2135-42F1-9B59-42F30F4F1E0C}" name="Table13" displayName="Table13" ref="A1:I121" totalsRowShown="0">
  <autoFilter ref="A1:I121" xr:uid="{0AC87C3D-2135-42F1-9B59-42F30F4F1E0C}"/>
  <tableColumns count="9">
    <tableColumn id="1" xr3:uid="{32FF0A72-3944-42DE-A6D6-ABF761B7E767}" name="Occupation Group"/>
    <tableColumn id="2" xr3:uid="{F3BDC7D4-1F4A-4972-B077-6B7C58E38607}" name="Month"/>
    <tableColumn id="3" xr3:uid="{8FC5F8F7-66FE-4413-9FCA-29726C87B263}" name="Observed"/>
    <tableColumn id="4" xr3:uid="{EC20578D-336C-4953-8D83-DC8E3A0991CC}" name="Observed LCL"/>
    <tableColumn id="5" xr3:uid="{A0A20FCE-54EB-44B4-B485-E3024A6CD7F5}" name="Observed UCL"/>
    <tableColumn id="6" xr3:uid="{9E315870-ED07-46E7-9EBB-C554024186F1}" name="Expected"/>
    <tableColumn id="7" xr3:uid="{2AF15BBC-8314-4AD7-B835-744F6AACA94F}" name="Expected LCL"/>
    <tableColumn id="8" xr3:uid="{79D2C931-BA22-4067-BBAD-9D141FD7BE3C}" name="Epidemic Threshold"/>
    <tableColumn id="9" xr3:uid="{3D663C79-5322-4437-988F-E300B5BE5EEB}"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6B2339D-1AD2-4214-A2AB-AFB800AA3D6D}" name="Table14" displayName="Table14" ref="A1:P13" totalsRowShown="0">
  <autoFilter ref="A1:P13" xr:uid="{C6B2339D-1AD2-4214-A2AB-AFB800AA3D6D}"/>
  <tableColumns count="16">
    <tableColumn id="1" xr3:uid="{52F866F6-22BD-4D74-ABFC-02FA97E60526}" name="Month"/>
    <tableColumn id="2" xr3:uid="{3C38A94C-CC0A-4C39-9F1C-427658256F2B}" name="All Industries"/>
    <tableColumn id="3" xr3:uid="{ADE13A0F-3AFB-4B06-BB14-F5DDD71FEBE2}" name="Agriculture, Forestry, Fishing and Hunting Industries"/>
    <tableColumn id="4" xr3:uid="{04BCA34A-4655-4DCC-968B-3179026CB027}" name="Mining Industries"/>
    <tableColumn id="5" xr3:uid="{C637B8D7-A609-4E57-8CE7-EC92748748FE}" name="Construction Industries"/>
    <tableColumn id="6" xr3:uid="{1625BEBF-AFDE-40F2-9A7A-91E920F2DB9D}" name="Manufacturing Industries"/>
    <tableColumn id="7" xr3:uid="{9B9AC2BF-5F3D-4634-ABC8-771BBE488809}" name="Wholesale and Retail Trade Industries"/>
    <tableColumn id="8" xr3:uid="{3AA5C24D-0B06-4963-A0B3-D6E35088958F}" name="Transportation and Utilities Industries"/>
    <tableColumn id="9" xr3:uid="{093F1403-2C8A-4F79-B536-1E091AEDA814}" name="Information Industries"/>
    <tableColumn id="10" xr3:uid="{1546A3D8-B957-4041-9FB8-CAAE261D1395}" name="Financial Activities Industries"/>
    <tableColumn id="11" xr3:uid="{3679CE40-6622-4F95-A874-C6713C2F8650}" name="Professional and Business Services Industries"/>
    <tableColumn id="12" xr3:uid="{4BFEC060-E828-4523-A2F3-3151A9AC7916}" name="Educational and Health Services Industries"/>
    <tableColumn id="13" xr3:uid="{47F4DB19-486F-43F9-BE18-02C130D4EB9D}" name="Leisure and Hospitality Industries"/>
    <tableColumn id="14" xr3:uid="{A87E66C5-0E2D-4EE1-B4C1-878E580671A3}" name="Other Services Industries"/>
    <tableColumn id="15" xr3:uid="{05C3A2ED-08D4-45DA-A727-21BA52E54B07}" name="Public Administration Industries"/>
    <tableColumn id="16" xr3:uid="{2D41C8F1-38B0-4625-949E-170ACF9D8F9D}" name="Alt Text">
      <calculatedColumnFormula>"In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calculatedColumnFormula>
    </tableColumn>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C689B7F-5BD8-4CC7-8347-E5FC51EDA433}" name="Table15" displayName="Table15" ref="A1:I157" totalsRowShown="0">
  <autoFilter ref="A1:I157" xr:uid="{3C689B7F-5BD8-4CC7-8347-E5FC51EDA433}"/>
  <tableColumns count="9">
    <tableColumn id="1" xr3:uid="{34DDCA13-FF4E-4BAE-ACC5-2ACE64D552BC}" name="Industry Group"/>
    <tableColumn id="2" xr3:uid="{4CB3FA97-50D2-436F-8D22-683C1B0B3E58}" name="Month"/>
    <tableColumn id="3" xr3:uid="{C5527DF2-2ABA-4559-9D2F-CC75AD5CC07C}" name="Observed"/>
    <tableColumn id="4" xr3:uid="{5D4734E5-11C1-445A-B212-6E26FC0E1EF9}" name="Observed LCL"/>
    <tableColumn id="5" xr3:uid="{E5D6AA72-DEF7-4323-B381-C41A35C0B541}" name="Observed UCL"/>
    <tableColumn id="6" xr3:uid="{2A04F08C-ED2C-44D1-A776-E8541D634BEE}" name="Expected"/>
    <tableColumn id="7" xr3:uid="{59D71F68-B15B-40F0-B077-B503EDD1008B}" name="Expected LCL"/>
    <tableColumn id="8" xr3:uid="{B6F2952C-56E0-4730-820E-DE7479647E3E}" name="Epidemic Threshold"/>
    <tableColumn id="9" xr3:uid="{FDC925F9-C463-42FB-8F59-1531E28F2500}"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836D417-B999-4C15-86E9-6C83BA2B0D50}" name="Table16" displayName="Table16" ref="A1:D52" totalsRowShown="0">
  <autoFilter ref="A1:D52" xr:uid="{A836D417-B999-4C15-86E9-6C83BA2B0D50}"/>
  <tableColumns count="4">
    <tableColumn id="1" xr3:uid="{052DDE23-7504-4F38-B92A-DFA825622C68}" name="Month"/>
    <tableColumn id="2" xr3:uid="{CEBDDFA0-2D26-4949-B5B6-A84676CA548F}" name="State"/>
    <tableColumn id="3" xr3:uid="{4FB4DF82-2E59-48E0-80AD-DEF56DF4268C}" name="Percent Absent"/>
    <tableColumn id="4" xr3:uid="{6DE4D270-9402-4D94-99E8-347E8E9874FF}"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632C533-D549-4D83-8D4F-049CAC2BDEA3}" name="Table2" displayName="Table2" ref="A1:H14" totalsRowShown="0">
  <autoFilter ref="A1:H14" xr:uid="{C632C533-D549-4D83-8D4F-049CAC2BDEA3}"/>
  <tableColumns count="8">
    <tableColumn id="1" xr3:uid="{FD4AA6E8-67F5-4BAC-8A87-CAD6A55F779F}" name="Month"/>
    <tableColumn id="2" xr3:uid="{49424C8A-12F7-4027-97EE-8C963099E09E}" name="Current Season"/>
    <tableColumn id="3" xr3:uid="{D9E481B5-25C9-4E51-9C96-B8E3D07CC6A6}" name="2021-2022 Season"/>
    <tableColumn id="4" xr3:uid="{DF7862E7-ED73-4DD5-9823-F39B4E237B09}" name="2020-2021 Season"/>
    <tableColumn id="5" xr3:uid="{0D81681F-0D3E-4748-AB7A-7D91C2B426A1}" name="2019-2020 Season"/>
    <tableColumn id="6" xr3:uid="{F6F5830F-CB1D-4032-8F7B-5A494AF8021A}" name="2018-2019 Season"/>
    <tableColumn id="7" xr3:uid="{4D2E6E03-E484-4090-8B3B-E49C127E97D8}" name="2017-2018 Season"/>
    <tableColumn id="8" xr3:uid="{E3303176-6347-4825-8EEF-050C17B65369}" name="Alt Text"/>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A4F524D-9BA5-4A9D-AAF5-1EC7E0761140}" name="Table3" displayName="Table3" ref="A1:H13" totalsRowShown="0">
  <autoFilter ref="A1:H13" xr:uid="{5A4F524D-9BA5-4A9D-AAF5-1EC7E0761140}"/>
  <tableColumns count="8">
    <tableColumn id="1" xr3:uid="{526AC71A-A825-4B6A-B91D-DC693C33EB3D}" name="Month"/>
    <tableColumn id="2" xr3:uid="{23FB9C4B-E183-421E-8F4E-DA0B9B864DBE}" name="Observed"/>
    <tableColumn id="3" xr3:uid="{6035AA9E-5038-441D-9D03-DF651775C8A1}" name="Observed LCL"/>
    <tableColumn id="4" xr3:uid="{B5B9EA54-C0B2-4B58-85DD-C4AE37AF0504}" name="Observed UCL"/>
    <tableColumn id="5" xr3:uid="{296ACB1D-D78B-4518-9717-9671E8BC30D2}" name="Expected"/>
    <tableColumn id="6" xr3:uid="{87E3B25A-63B4-49F4-9886-77DCBB8631D1}" name="Expected LCL"/>
    <tableColumn id="7" xr3:uid="{9C31C655-2501-4B41-A842-9FEB80A2CFDB}" name="Epidemic Threshold"/>
    <tableColumn id="8" xr3:uid="{5A421A0A-3D04-4FE8-A64B-F79808B74DA0}" name="Alt Text">
      <calculatedColumnFormula>IF(C2&gt;G2,"In "&amp;A2&amp;", absenteeism was significantly higher than expected in the U.S.","In "&amp;A2&amp;", absenteeism was not significantly higher than expected in the U.S.")</calculatedColumnFormula>
    </tableColumn>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0073969-9705-4066-BB21-27FCD8E3F65E}" name="Table4" displayName="Table4" ref="A1:L13" totalsRowShown="0">
  <autoFilter ref="A1:L13" xr:uid="{30073969-9705-4066-BB21-27FCD8E3F65E}"/>
  <tableColumns count="12">
    <tableColumn id="1" xr3:uid="{79DE892E-5DFC-4B7A-A15C-40814C3A6933}" name="Month"/>
    <tableColumn id="2" xr3:uid="{0BFCAEDF-C76D-41F8-85CA-2E1C8150D7E0}" name="Region 1"/>
    <tableColumn id="3" xr3:uid="{E8E84280-FB47-48D5-A0DE-800202974DBE}" name="Region 2"/>
    <tableColumn id="4" xr3:uid="{9EA38D4A-3B71-4B99-AE87-CF8D947D8F7A}" name="Region 3"/>
    <tableColumn id="5" xr3:uid="{019F1F3A-5A48-40AA-9929-2813B1B97921}" name="Region 4"/>
    <tableColumn id="6" xr3:uid="{2E6EB12F-88FA-457F-9C33-7E85D0A68E02}" name="Region 5"/>
    <tableColumn id="7" xr3:uid="{257CD72C-A537-44F6-95CD-A55793E2D133}" name="Region 6"/>
    <tableColumn id="8" xr3:uid="{1799EE0F-D456-4E60-9E80-A23533B94270}" name="Region 7"/>
    <tableColumn id="9" xr3:uid="{5450A0D0-AF85-4EC1-806B-888183B99447}" name="Region 8"/>
    <tableColumn id="10" xr3:uid="{FDCADCE7-52D4-420D-B01A-D568C224F202}" name="Region 9"/>
    <tableColumn id="11" xr3:uid="{CE8AD5C9-F01A-472C-B171-223F388FE111}" name="Region 10"/>
    <tableColumn id="12" xr3:uid="{908D9E39-3734-46D4-A213-F74798BF7B11}"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8490B2-64A2-4C35-BCD1-B463C4975F81}" name="Table5" displayName="Table5" ref="A1:I121" totalsRowShown="0">
  <autoFilter ref="A1:I121" xr:uid="{508490B2-64A2-4C35-BCD1-B463C4975F81}"/>
  <tableColumns count="9">
    <tableColumn id="1" xr3:uid="{6D049E88-1037-4C23-91CB-A5D7735D6C44}" name="HHS Region"/>
    <tableColumn id="2" xr3:uid="{7A7D59C9-926A-40AC-B2F6-F369791E3956}" name="Month"/>
    <tableColumn id="3" xr3:uid="{B29DB140-8C5C-4C17-8617-59CAD3B72839}" name="Observed"/>
    <tableColumn id="4" xr3:uid="{88804EAB-301E-4897-9DF5-A09D50573DF2}" name="Observed LCL"/>
    <tableColumn id="5" xr3:uid="{20755D3B-58B1-4F6F-94BB-03E0BE0F665F}" name="Observed UCL"/>
    <tableColumn id="6" xr3:uid="{D8DD9C05-696E-4ACB-ACA0-889E86FE6AD0}" name="Expected"/>
    <tableColumn id="7" xr3:uid="{72662F4C-BF29-4AE2-B149-4610352BEB3E}" name="Expected LCL"/>
    <tableColumn id="8" xr3:uid="{2832C7FE-96AB-4BEE-8094-D163FA5FDF74}" name="Epidemic Threshold"/>
    <tableColumn id="9" xr3:uid="{5CFBB23D-667E-4B9E-BA60-3E151A7062D0}"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5058128-7F7D-4A35-99E2-DB175954E4F2}" name="Table6" displayName="Table6" ref="A1:F13" totalsRowShown="0">
  <autoFilter ref="A1:F13" xr:uid="{B5058128-7F7D-4A35-99E2-DB175954E4F2}"/>
  <tableColumns count="6">
    <tableColumn id="1" xr3:uid="{50E565DC-B03B-4F83-B0D3-9E9020CE1E1A}" name="Month"/>
    <tableColumn id="2" xr3:uid="{D3450D69-A8AD-4754-AA9F-6D38CEBEC61D}" name="16-24 yrs"/>
    <tableColumn id="3" xr3:uid="{D1EED982-372B-4D59-8164-CC9F856D740F}" name="25-44 yrs"/>
    <tableColumn id="4" xr3:uid="{A64A27F3-01D4-4B8D-9368-D773BE8FB9EF}" name="45-64 yrs"/>
    <tableColumn id="5" xr3:uid="{DBE7CA99-6122-4D8E-B096-0FEB21F2C3D8}" name="65+ yrs"/>
    <tableColumn id="6" xr3:uid="{2EAEA9E5-6781-4F1A-9EB3-2D8186C37A8E}" name="Alt Text">
      <calculatedColumnFormula>"In "&amp;A2&amp;", absenteeism by age group was highest in "&amp;_xlfn.IFS(B2=MAX(B2:E2),"the 16-24 yrs age group.",C2=MAX(B2:E2),"the 25-44 yrs age group.",D2=MAX(B2:E2),"the 45-64 yrs age group.",E2= MAX(B2:E2),"the 65+ yrs age group.")</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5890B2C-8CD3-4F6B-83DA-DC66C1ACD7FA}" name="Table7" displayName="Table7" ref="A1:I49" totalsRowShown="0">
  <autoFilter ref="A1:I49" xr:uid="{65890B2C-8CD3-4F6B-83DA-DC66C1ACD7FA}"/>
  <tableColumns count="9">
    <tableColumn id="1" xr3:uid="{098746D9-00D9-4A7C-9AEE-9438809EFED7}" name="Age Group"/>
    <tableColumn id="2" xr3:uid="{300CC767-D7EF-496B-B4D5-2D4E0D2065AB}" name="Month"/>
    <tableColumn id="3" xr3:uid="{75656C0A-F3D6-4CDA-BFA3-DE6545130BAA}" name="Observed"/>
    <tableColumn id="4" xr3:uid="{3D7F3576-57F4-425C-BB21-DE7CBE8100C7}" name="Observed LCL"/>
    <tableColumn id="5" xr3:uid="{F884599E-0B60-474D-BB65-368F39357681}" name="Observed UCL"/>
    <tableColumn id="6" xr3:uid="{C6497888-1597-430A-BCEC-DA4F4C509340}" name="Expected"/>
    <tableColumn id="7" xr3:uid="{0AB9E518-955D-4369-81F4-8D7B8D528602}" name="Expected LCL"/>
    <tableColumn id="8" xr3:uid="{DC42CF0E-6C83-4D75-89E1-2A07EB71E265}" name="Epidemic Threshold"/>
    <tableColumn id="9" xr3:uid="{FA82E049-DDEC-496E-81F4-6EE4186EC332}"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A9DCB76-71F2-4F74-838F-6BB296E4883C}" name="Table8" displayName="Table8" ref="A1:D13" totalsRowShown="0">
  <autoFilter ref="A1:D13" xr:uid="{EA9DCB76-71F2-4F74-838F-6BB296E4883C}"/>
  <tableColumns count="4">
    <tableColumn id="1" xr3:uid="{18F7F72E-83E2-4839-8CF9-DCC32863F6FE}" name="Month"/>
    <tableColumn id="2" xr3:uid="{94F84DBD-FB52-406E-AD06-15AC07495948}" name="Males"/>
    <tableColumn id="3" xr3:uid="{2E18DAF3-4B5A-4CA4-ABEF-EEC4695B1A0B}" name="Females"/>
    <tableColumn id="4" xr3:uid="{DDF90936-9E33-4ADB-AD8E-9E65C3CE1545}"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C032946-FC47-4E60-974D-F5B7E4395618}" name="Table9" displayName="Table9" ref="A1:I25" totalsRowShown="0">
  <autoFilter ref="A1:I25" xr:uid="{8C032946-FC47-4E60-974D-F5B7E4395618}"/>
  <tableColumns count="9">
    <tableColumn id="1" xr3:uid="{13AB8BA2-95B2-497A-9E0A-5E98C0230E63}" name="Sex"/>
    <tableColumn id="2" xr3:uid="{DEA4D951-6479-4E67-90B5-7AB39BAC560D}" name="Month"/>
    <tableColumn id="3" xr3:uid="{329FD0A5-63F9-4A19-BE76-3EBAB1A1D2AC}" name="Observed"/>
    <tableColumn id="4" xr3:uid="{70CD3530-09BF-4926-AF52-D97829AFEBB7}" name="Observed LCL"/>
    <tableColumn id="5" xr3:uid="{A7E7121A-9F32-46F8-94D5-9B88E44CB9AF}" name="Observed UCL"/>
    <tableColumn id="6" xr3:uid="{EFB3D9E3-05FB-47FA-AB95-EAD659404AAC}" name="Expected"/>
    <tableColumn id="7" xr3:uid="{30E5242D-0ED1-416D-9E5D-7300DBEB3045}" name="Expected LCL"/>
    <tableColumn id="8" xr3:uid="{44A6F706-918A-45BB-A236-9E3354870EB0}" name="Epidemic Threshold"/>
    <tableColumn id="9" xr3:uid="{C5C9EC55-63AB-4831-AE12-2041D92482F9}"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5" sqref="A5"/>
    </sheetView>
  </sheetViews>
  <sheetFormatPr defaultRowHeight="14.5" x14ac:dyDescent="0.35"/>
  <sheetData>
    <row r="1" spans="1:1" x14ac:dyDescent="0.35">
      <c r="A1" t="s">
        <v>149</v>
      </c>
    </row>
    <row r="2" spans="1:1" x14ac:dyDescent="0.35">
      <c r="A2" s="1" t="s">
        <v>150</v>
      </c>
    </row>
    <row r="3" spans="1:1" x14ac:dyDescent="0.35">
      <c r="A3" s="1" t="s">
        <v>151</v>
      </c>
    </row>
    <row r="4" spans="1:1" x14ac:dyDescent="0.35">
      <c r="A4" s="1" t="s">
        <v>152</v>
      </c>
    </row>
    <row r="5" spans="1:1" x14ac:dyDescent="0.35">
      <c r="A5" s="1" t="s">
        <v>153</v>
      </c>
    </row>
    <row r="6" spans="1:1" x14ac:dyDescent="0.35">
      <c r="A6" s="1" t="s">
        <v>154</v>
      </c>
    </row>
    <row r="7" spans="1:1" x14ac:dyDescent="0.35">
      <c r="A7" s="1" t="s">
        <v>155</v>
      </c>
    </row>
    <row r="8" spans="1:1" x14ac:dyDescent="0.35">
      <c r="A8" s="1" t="s">
        <v>156</v>
      </c>
    </row>
    <row r="9" spans="1:1" x14ac:dyDescent="0.35">
      <c r="A9" s="1" t="s">
        <v>157</v>
      </c>
    </row>
    <row r="10" spans="1:1" x14ac:dyDescent="0.35">
      <c r="A10" s="1" t="s">
        <v>158</v>
      </c>
    </row>
    <row r="11" spans="1:1" x14ac:dyDescent="0.35">
      <c r="A11" s="1" t="s">
        <v>159</v>
      </c>
    </row>
    <row r="12" spans="1:1" x14ac:dyDescent="0.35">
      <c r="A12" s="1" t="s">
        <v>160</v>
      </c>
    </row>
    <row r="13" spans="1:1" x14ac:dyDescent="0.35">
      <c r="A13" s="8" t="s">
        <v>161</v>
      </c>
    </row>
    <row r="14" spans="1:1" x14ac:dyDescent="0.35">
      <c r="A14" s="8" t="s">
        <v>162</v>
      </c>
    </row>
    <row r="15" spans="1:1" x14ac:dyDescent="0.35">
      <c r="A15" s="8" t="s">
        <v>163</v>
      </c>
    </row>
    <row r="16" spans="1:1" x14ac:dyDescent="0.35">
      <c r="A16" s="8" t="s">
        <v>164</v>
      </c>
    </row>
    <row r="17" spans="1:1" x14ac:dyDescent="0.35">
      <c r="A17" s="8" t="s">
        <v>165</v>
      </c>
    </row>
  </sheetData>
  <conditionalFormatting sqref="A14">
    <cfRule type="cellIs" dxfId="947" priority="7" operator="equal">
      <formula>" "</formula>
    </cfRule>
    <cfRule type="cellIs" dxfId="946" priority="8" operator="equal">
      <formula>"W"</formula>
    </cfRule>
    <cfRule type="cellIs" dxfId="945" priority="9" operator="equal">
      <formula>"A"</formula>
    </cfRule>
  </conditionalFormatting>
  <conditionalFormatting sqref="A15">
    <cfRule type="cellIs" dxfId="944" priority="4" operator="equal">
      <formula>" "</formula>
    </cfRule>
    <cfRule type="cellIs" dxfId="943" priority="5" operator="equal">
      <formula>"W"</formula>
    </cfRule>
    <cfRule type="cellIs" dxfId="942" priority="6" operator="equal">
      <formula>"A"</formula>
    </cfRule>
  </conditionalFormatting>
  <conditionalFormatting sqref="A16">
    <cfRule type="cellIs" dxfId="941" priority="1" operator="equal">
      <formula>" "</formula>
    </cfRule>
    <cfRule type="cellIs" dxfId="940" priority="2" operator="equal">
      <formula>"W"</formula>
    </cfRule>
    <cfRule type="cellIs" dxfId="939" priority="3" operator="equal">
      <formula>"A"</formula>
    </cfRule>
  </conditionalFormatting>
  <hyperlinks>
    <hyperlink ref="A2" location="Dashboard!A1" display="Tab2: Dashboard" xr:uid="{62E2ED72-AA1B-4BF5-B012-131F1E31AB01}"/>
    <hyperlink ref="A3" location="'Compare to Prev Flu Seasons'!A1" display="Tab 3: Health-related workplace absenteeism compared to previous flu seasons" xr:uid="{D96B7E27-7808-47DE-94ED-6B99D431251B}"/>
    <hyperlink ref="A4" location="'Obs vs Exp in FT Worker'!A1" display="Tab 4: Health-related workplace absenteeism observed versus expected among full-time workers" xr:uid="{C0130453-3822-420C-ABA0-4EAE4D3B41DE}"/>
    <hyperlink ref="A5" location="'By HHS Region'!A1" display="Tab 5: Health-related workplace absenteeism by Health and Human Services (HHS) region" xr:uid="{D31C4E8D-0538-4BBB-A961-95389B940C54}"/>
    <hyperlink ref="A6" location="'Obs vs Exp by HHS Region'!A1" display="Tab 6: Health-related workplace absenteeism observed versus expected by Health and Human Services (HHS) region" xr:uid="{7D6AF1C8-F263-47D9-835D-21F4DD2D5B28}"/>
    <hyperlink ref="A7" location="'By Age'!A1" display="Tab 7: Health-related workplace absenteeism by age" xr:uid="{04895FD4-FAA8-4BB4-85BF-CA9C82E9DBED}"/>
    <hyperlink ref="A8" location="'Obs vs Exp by Age'!A1" display="Tab 8: Health-related workplace absenteeism observed versus expected by age" xr:uid="{76EC77E3-90E4-4357-8931-A630D12ACF29}"/>
    <hyperlink ref="A9" location="'By Sex'!A1" display="Tab 9: Health-related workplace absenteeism by sex" xr:uid="{61421782-421E-45D2-A3B3-4FF757D2B5BB}"/>
    <hyperlink ref="A10" location="'Obs vs Exp by Sex'!A1" display="Tab 10: Health-related workplace absenteeism observed versus expected by sex" xr:uid="{88217ECE-482D-42A3-A49B-7B3FDFCF0293}"/>
    <hyperlink ref="A11" location="'By Race-Ethnicity'!A1" display="Tab 11: Health-related workplace absenteeism by race/ethnicity" xr:uid="{9727CC22-963A-498B-8BAA-B92A0960E244}"/>
    <hyperlink ref="A12" location="'Obs vs Exp by Race-Ethnicity'!A1" display="Tab 12: Health-related workplace absenteeism observed versus expected by race/ethnicity" xr:uid="{8AE0AB14-275F-4777-AEEB-E3C48F07C761}"/>
    <hyperlink ref="A13" location="'By Occupation'!A1" display="Tab 13: Health-related workplace absenteeism by occupation" xr:uid="{329BFB02-39FC-4C39-85F4-A4C36AACD8D8}"/>
    <hyperlink ref="A14" location="'Obs vs Exp by Occupation'!A1" display="Tab 14: Health-related workplace absenteeism observed versus expected by occupation" xr:uid="{239498C2-4EBB-4AAD-8A40-46DBE938052F}"/>
    <hyperlink ref="A15" location="'By Industry'!A1" display="Tab 15: Health-related workplace absenteeism by industry" xr:uid="{0F25B33E-0198-4BD6-993D-F5B5075F4AB7}"/>
    <hyperlink ref="A16" location="'Obs vs Exp by Industry'!A1" display="Tab 16: Health-related workplace absenteeism observed versus expected by industry" xr:uid="{019B03E0-DA8E-4F8F-B5FC-A03468560E4E}"/>
    <hyperlink ref="A17" location="'By State'!A1" display="Tab 17: Health-related workplace absenteeism by state" xr:uid="{1BA69797-3610-404C-A1DE-B624FC7E7989}"/>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topLeftCell="A13" workbookViewId="0">
      <selection sqref="A1:I25"/>
    </sheetView>
  </sheetViews>
  <sheetFormatPr defaultRowHeight="14.5" x14ac:dyDescent="0.35"/>
  <cols>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42</v>
      </c>
      <c r="B1" t="s">
        <v>12</v>
      </c>
      <c r="C1" t="s">
        <v>15</v>
      </c>
      <c r="D1" t="s">
        <v>16</v>
      </c>
      <c r="E1" t="s">
        <v>17</v>
      </c>
      <c r="F1" t="s">
        <v>18</v>
      </c>
      <c r="G1" t="s">
        <v>19</v>
      </c>
      <c r="H1" t="s">
        <v>20</v>
      </c>
      <c r="I1" t="s">
        <v>110</v>
      </c>
    </row>
    <row r="2" spans="1:9" x14ac:dyDescent="0.35">
      <c r="A2" t="s">
        <v>43</v>
      </c>
      <c r="B2" t="s">
        <v>0</v>
      </c>
      <c r="C2">
        <v>2.0436000000000001</v>
      </c>
      <c r="D2">
        <v>1.8305</v>
      </c>
      <c r="E2">
        <v>2.2566999999999999</v>
      </c>
      <c r="F2">
        <v>1.5570999999999999</v>
      </c>
      <c r="G2">
        <v>1.4891000000000001</v>
      </c>
      <c r="H2">
        <v>1.6252</v>
      </c>
      <c r="I2" t="str">
        <f t="shared" ref="I2:I13" si="0">IF(D2&gt;H2,"In "&amp;B2&amp;", absenteeism was significantly higher than expected among"&amp;" "&amp;A2&amp;"s.","In "&amp;B2&amp;", absenteeism was not significantly higher than expected among"&amp;" "&amp;A2&amp;"s.")</f>
        <v>In Oct, absenteeism was significantly higher than expected among Males.</v>
      </c>
    </row>
    <row r="3" spans="1:9" x14ac:dyDescent="0.35">
      <c r="A3" t="s">
        <v>43</v>
      </c>
      <c r="B3" t="s">
        <v>1</v>
      </c>
      <c r="C3">
        <v>2.2627000000000002</v>
      </c>
      <c r="D3">
        <v>2.0709</v>
      </c>
      <c r="E3">
        <v>2.4544999999999999</v>
      </c>
      <c r="F3">
        <v>1.7684</v>
      </c>
      <c r="G3">
        <v>1.6766000000000001</v>
      </c>
      <c r="H3">
        <v>1.8601000000000001</v>
      </c>
      <c r="I3" t="str">
        <f t="shared" si="0"/>
        <v>In Nov, absenteeism was significantly higher than expected among Males.</v>
      </c>
    </row>
    <row r="4" spans="1:9" x14ac:dyDescent="0.35">
      <c r="A4" t="s">
        <v>43</v>
      </c>
      <c r="B4" t="s">
        <v>2</v>
      </c>
      <c r="C4">
        <v>2.8511000000000002</v>
      </c>
      <c r="D4">
        <v>2.5617000000000001</v>
      </c>
      <c r="E4">
        <v>3.1406000000000001</v>
      </c>
      <c r="F4">
        <v>2.0868000000000002</v>
      </c>
      <c r="G4">
        <v>2.0057999999999998</v>
      </c>
      <c r="H4">
        <v>2.1678999999999999</v>
      </c>
      <c r="I4" t="str">
        <f t="shared" si="0"/>
        <v>In Dec, absenteeism was significantly higher than expected among Males.</v>
      </c>
    </row>
    <row r="5" spans="1:9" x14ac:dyDescent="0.35">
      <c r="A5" t="s">
        <v>43</v>
      </c>
      <c r="B5" t="s">
        <v>3</v>
      </c>
      <c r="C5">
        <v>2.0912999999999999</v>
      </c>
      <c r="D5">
        <v>1.837</v>
      </c>
      <c r="E5">
        <v>2.3456000000000001</v>
      </c>
      <c r="F5">
        <v>2.7633999999999999</v>
      </c>
      <c r="G5">
        <v>2.6343000000000001</v>
      </c>
      <c r="H5">
        <v>2.8925999999999998</v>
      </c>
      <c r="I5" t="str">
        <f t="shared" si="0"/>
        <v>In Jan, absenteeism was not significantly higher than expected among Males.</v>
      </c>
    </row>
    <row r="6" spans="1:9" x14ac:dyDescent="0.35">
      <c r="A6" t="s">
        <v>43</v>
      </c>
      <c r="B6" t="s">
        <v>4</v>
      </c>
      <c r="C6">
        <v>2.1092</v>
      </c>
      <c r="D6">
        <v>1.8875</v>
      </c>
      <c r="E6">
        <v>2.3309000000000002</v>
      </c>
      <c r="F6">
        <v>2.0792999999999999</v>
      </c>
      <c r="G6">
        <v>2.0028000000000001</v>
      </c>
      <c r="H6">
        <v>2.1556999999999999</v>
      </c>
      <c r="I6" t="str">
        <f t="shared" si="0"/>
        <v>In Feb, absenteeism was not significantly higher than expected among Males.</v>
      </c>
    </row>
    <row r="7" spans="1:9" x14ac:dyDescent="0.35">
      <c r="A7" t="s">
        <v>43</v>
      </c>
      <c r="B7" t="s">
        <v>5</v>
      </c>
      <c r="C7">
        <v>1.8478000000000001</v>
      </c>
      <c r="D7">
        <v>1.6488</v>
      </c>
      <c r="E7">
        <v>2.0468999999999999</v>
      </c>
      <c r="F7">
        <v>1.9852000000000001</v>
      </c>
      <c r="G7">
        <v>1.8859999999999999</v>
      </c>
      <c r="H7">
        <v>2.0844999999999998</v>
      </c>
      <c r="I7" t="str">
        <f t="shared" si="0"/>
        <v>In Mar, absenteeism was not significantly higher than expected among Males.</v>
      </c>
    </row>
    <row r="8" spans="1:9" x14ac:dyDescent="0.35">
      <c r="A8" t="s">
        <v>43</v>
      </c>
      <c r="B8" t="s">
        <v>6</v>
      </c>
      <c r="C8">
        <v>1.5170999999999999</v>
      </c>
      <c r="D8">
        <v>1.3468</v>
      </c>
      <c r="E8">
        <v>1.6874</v>
      </c>
      <c r="F8">
        <v>1.8547</v>
      </c>
      <c r="G8">
        <v>1.7235</v>
      </c>
      <c r="H8">
        <v>1.9859</v>
      </c>
      <c r="I8" t="str">
        <f t="shared" si="0"/>
        <v>In Apr, absenteeism was not significantly higher than expected among Males.</v>
      </c>
    </row>
    <row r="9" spans="1:9" x14ac:dyDescent="0.35">
      <c r="A9" t="s">
        <v>43</v>
      </c>
      <c r="B9" t="s">
        <v>7</v>
      </c>
      <c r="C9">
        <v>1.6181000000000001</v>
      </c>
      <c r="D9">
        <v>1.4398</v>
      </c>
      <c r="E9">
        <v>1.7965</v>
      </c>
      <c r="F9">
        <v>1.7361</v>
      </c>
      <c r="G9">
        <v>1.647</v>
      </c>
      <c r="H9">
        <v>1.8251999999999999</v>
      </c>
      <c r="I9" t="str">
        <f t="shared" si="0"/>
        <v>In May, absenteeism was not significantly higher than expected among Males.</v>
      </c>
    </row>
    <row r="10" spans="1:9" x14ac:dyDescent="0.35">
      <c r="A10" t="s">
        <v>43</v>
      </c>
      <c r="B10" t="s">
        <v>8</v>
      </c>
      <c r="C10">
        <v>1.4269000000000001</v>
      </c>
      <c r="D10">
        <v>1.1615</v>
      </c>
      <c r="E10">
        <v>1.6922999999999999</v>
      </c>
      <c r="F10">
        <v>1.5437000000000001</v>
      </c>
      <c r="G10">
        <v>1.4607000000000001</v>
      </c>
      <c r="H10">
        <v>1.6266</v>
      </c>
      <c r="I10" t="str">
        <f t="shared" si="0"/>
        <v>In Jun, absenteeism was not significantly higher than expected among Males.</v>
      </c>
    </row>
    <row r="11" spans="1:9" x14ac:dyDescent="0.35">
      <c r="A11" t="s">
        <v>43</v>
      </c>
      <c r="B11" t="s">
        <v>9</v>
      </c>
      <c r="C11">
        <v>1.3504</v>
      </c>
      <c r="D11">
        <v>1.2122999999999999</v>
      </c>
      <c r="E11">
        <v>1.4885999999999999</v>
      </c>
      <c r="F11">
        <v>1.6335999999999999</v>
      </c>
      <c r="G11">
        <v>1.5644</v>
      </c>
      <c r="H11">
        <v>1.7029000000000001</v>
      </c>
      <c r="I11" t="str">
        <f t="shared" si="0"/>
        <v>In Jul, absenteeism was not significantly higher than expected among Males.</v>
      </c>
    </row>
    <row r="12" spans="1:9" x14ac:dyDescent="0.35">
      <c r="A12" t="s">
        <v>43</v>
      </c>
      <c r="B12" t="s">
        <v>10</v>
      </c>
      <c r="C12">
        <v>1.6557999999999999</v>
      </c>
      <c r="D12">
        <v>1.4234</v>
      </c>
      <c r="E12">
        <v>1.8880999999999999</v>
      </c>
      <c r="F12">
        <v>1.6934</v>
      </c>
      <c r="G12">
        <v>1.6143000000000001</v>
      </c>
      <c r="H12">
        <v>1.7725</v>
      </c>
      <c r="I12" t="str">
        <f t="shared" si="0"/>
        <v>In Aug, absenteeism was not significantly higher than expected among Males.</v>
      </c>
    </row>
    <row r="13" spans="1:9" x14ac:dyDescent="0.35">
      <c r="A13" t="s">
        <v>43</v>
      </c>
      <c r="B13" t="s">
        <v>11</v>
      </c>
      <c r="C13">
        <v>1.9539</v>
      </c>
      <c r="D13">
        <v>1.6841999999999999</v>
      </c>
      <c r="E13">
        <v>2.2235</v>
      </c>
      <c r="F13">
        <v>1.6474</v>
      </c>
      <c r="G13">
        <v>1.5462</v>
      </c>
      <c r="H13">
        <v>1.7485999999999999</v>
      </c>
      <c r="I13" t="str">
        <f t="shared" si="0"/>
        <v>In Sep, absenteeism was not significantly higher than expected among Males.</v>
      </c>
    </row>
    <row r="14" spans="1:9" x14ac:dyDescent="0.35">
      <c r="A14" t="s">
        <v>44</v>
      </c>
      <c r="B14" t="s">
        <v>0</v>
      </c>
      <c r="C14">
        <v>2.819</v>
      </c>
      <c r="D14">
        <v>2.5476000000000001</v>
      </c>
      <c r="E14">
        <v>3.0905</v>
      </c>
      <c r="F14">
        <v>2.2322000000000002</v>
      </c>
      <c r="G14">
        <v>2.1394000000000002</v>
      </c>
      <c r="H14">
        <v>2.3250999999999999</v>
      </c>
      <c r="I14" t="str">
        <f t="shared" ref="I14:I25" si="1">IF(D14&gt;H14,"In "&amp;B14&amp;", absenteeism was significantly higher than expected among"&amp;" "&amp;A14&amp;"s.","In "&amp;B14&amp;", absenteeism was not significantly higher than expected among"&amp;" "&amp;A14&amp;"s.")</f>
        <v>In Oct, absenteeism was significantly higher than expected among Females.</v>
      </c>
    </row>
    <row r="15" spans="1:9" x14ac:dyDescent="0.35">
      <c r="A15" t="s">
        <v>44</v>
      </c>
      <c r="B15" t="s">
        <v>1</v>
      </c>
      <c r="C15">
        <v>3.1132</v>
      </c>
      <c r="D15">
        <v>2.8281000000000001</v>
      </c>
      <c r="E15">
        <v>3.3982000000000001</v>
      </c>
      <c r="F15">
        <v>2.4605000000000001</v>
      </c>
      <c r="G15">
        <v>2.3250000000000002</v>
      </c>
      <c r="H15">
        <v>2.5960999999999999</v>
      </c>
      <c r="I15" t="str">
        <f t="shared" si="1"/>
        <v>In Nov, absenteeism was significantly higher than expected among Females.</v>
      </c>
    </row>
    <row r="16" spans="1:9" x14ac:dyDescent="0.35">
      <c r="A16" t="s">
        <v>44</v>
      </c>
      <c r="B16" t="s">
        <v>2</v>
      </c>
      <c r="C16">
        <v>3.7728000000000002</v>
      </c>
      <c r="D16">
        <v>3.4695</v>
      </c>
      <c r="E16">
        <v>4.0761000000000003</v>
      </c>
      <c r="F16">
        <v>2.9300999999999999</v>
      </c>
      <c r="G16">
        <v>2.8191999999999999</v>
      </c>
      <c r="H16">
        <v>3.0409000000000002</v>
      </c>
      <c r="I16" t="str">
        <f t="shared" si="1"/>
        <v>In Dec, absenteeism was significantly higher than expected among Females.</v>
      </c>
    </row>
    <row r="17" spans="1:9" x14ac:dyDescent="0.35">
      <c r="A17" t="s">
        <v>44</v>
      </c>
      <c r="B17" t="s">
        <v>3</v>
      </c>
      <c r="C17">
        <v>3.3555000000000001</v>
      </c>
      <c r="D17">
        <v>3.0767000000000002</v>
      </c>
      <c r="E17">
        <v>3.6341999999999999</v>
      </c>
      <c r="F17">
        <v>3.7223999999999999</v>
      </c>
      <c r="G17">
        <v>3.6217000000000001</v>
      </c>
      <c r="H17">
        <v>3.8231000000000002</v>
      </c>
      <c r="I17" t="str">
        <f t="shared" si="1"/>
        <v>In Jan, absenteeism was not significantly higher than expected among Females.</v>
      </c>
    </row>
    <row r="18" spans="1:9" x14ac:dyDescent="0.35">
      <c r="A18" t="s">
        <v>44</v>
      </c>
      <c r="B18" t="s">
        <v>4</v>
      </c>
      <c r="C18">
        <v>2.8374000000000001</v>
      </c>
      <c r="D18">
        <v>2.5276000000000001</v>
      </c>
      <c r="E18">
        <v>3.1473</v>
      </c>
      <c r="F18">
        <v>2.9561000000000002</v>
      </c>
      <c r="G18">
        <v>2.8370000000000002</v>
      </c>
      <c r="H18">
        <v>3.0752999999999999</v>
      </c>
      <c r="I18" t="str">
        <f t="shared" si="1"/>
        <v>In Feb, absenteeism was not significantly higher than expected among Females.</v>
      </c>
    </row>
    <row r="19" spans="1:9" x14ac:dyDescent="0.35">
      <c r="A19" t="s">
        <v>44</v>
      </c>
      <c r="B19" t="s">
        <v>5</v>
      </c>
      <c r="C19">
        <v>2.8447</v>
      </c>
      <c r="D19">
        <v>2.5512000000000001</v>
      </c>
      <c r="E19">
        <v>3.1381000000000001</v>
      </c>
      <c r="F19">
        <v>2.6697000000000002</v>
      </c>
      <c r="G19">
        <v>2.5781999999999998</v>
      </c>
      <c r="H19">
        <v>2.7610999999999999</v>
      </c>
      <c r="I19" t="str">
        <f t="shared" si="1"/>
        <v>In Mar, absenteeism was not significantly higher than expected among Females.</v>
      </c>
    </row>
    <row r="20" spans="1:9" x14ac:dyDescent="0.35">
      <c r="A20" t="s">
        <v>44</v>
      </c>
      <c r="B20" t="s">
        <v>6</v>
      </c>
      <c r="C20">
        <v>2.6589999999999998</v>
      </c>
      <c r="D20">
        <v>2.3595999999999999</v>
      </c>
      <c r="E20">
        <v>2.9584000000000001</v>
      </c>
      <c r="F20">
        <v>2.4841000000000002</v>
      </c>
      <c r="G20">
        <v>2.3835999999999999</v>
      </c>
      <c r="H20">
        <v>2.5844999999999998</v>
      </c>
      <c r="I20" t="str">
        <f t="shared" si="1"/>
        <v>In Apr, absenteeism was not significantly higher than expected among Females.</v>
      </c>
    </row>
    <row r="21" spans="1:9" x14ac:dyDescent="0.35">
      <c r="A21" t="s">
        <v>44</v>
      </c>
      <c r="B21" t="s">
        <v>7</v>
      </c>
      <c r="C21">
        <v>2.3227000000000002</v>
      </c>
      <c r="D21">
        <v>2.0621999999999998</v>
      </c>
      <c r="E21">
        <v>2.5831</v>
      </c>
      <c r="F21">
        <v>2.3391999999999999</v>
      </c>
      <c r="G21">
        <v>2.2206999999999999</v>
      </c>
      <c r="H21">
        <v>2.4577</v>
      </c>
      <c r="I21" t="str">
        <f t="shared" si="1"/>
        <v>In May, absenteeism was not significantly higher than expected among Females.</v>
      </c>
    </row>
    <row r="22" spans="1:9" x14ac:dyDescent="0.35">
      <c r="A22" t="s">
        <v>44</v>
      </c>
      <c r="B22" t="s">
        <v>8</v>
      </c>
      <c r="C22">
        <v>1.8104</v>
      </c>
      <c r="D22">
        <v>1.6131</v>
      </c>
      <c r="E22">
        <v>2.0076000000000001</v>
      </c>
      <c r="F22">
        <v>2.0939999999999999</v>
      </c>
      <c r="G22">
        <v>2.0003000000000002</v>
      </c>
      <c r="H22">
        <v>2.1877</v>
      </c>
      <c r="I22" t="str">
        <f t="shared" si="1"/>
        <v>In Jun, absenteeism was not significantly higher than expected among Females.</v>
      </c>
    </row>
    <row r="23" spans="1:9" x14ac:dyDescent="0.35">
      <c r="A23" t="s">
        <v>44</v>
      </c>
      <c r="B23" t="s">
        <v>9</v>
      </c>
      <c r="C23">
        <v>1.8489</v>
      </c>
      <c r="D23">
        <v>1.6214</v>
      </c>
      <c r="E23">
        <v>2.0762999999999998</v>
      </c>
      <c r="F23">
        <v>2.1423999999999999</v>
      </c>
      <c r="G23">
        <v>2.0533000000000001</v>
      </c>
      <c r="H23">
        <v>2.2315</v>
      </c>
      <c r="I23" t="str">
        <f t="shared" si="1"/>
        <v>In Jul, absenteeism was not significantly higher than expected among Females.</v>
      </c>
    </row>
    <row r="24" spans="1:9" x14ac:dyDescent="0.35">
      <c r="A24" t="s">
        <v>44</v>
      </c>
      <c r="B24" t="s">
        <v>10</v>
      </c>
      <c r="C24">
        <v>2.2894000000000001</v>
      </c>
      <c r="D24">
        <v>2.0072000000000001</v>
      </c>
      <c r="E24">
        <v>2.5716000000000001</v>
      </c>
      <c r="F24">
        <v>2.1393</v>
      </c>
      <c r="G24">
        <v>2.0287000000000002</v>
      </c>
      <c r="H24">
        <v>2.2498999999999998</v>
      </c>
      <c r="I24" t="str">
        <f t="shared" si="1"/>
        <v>In Aug, absenteeism was not significantly higher than expected among Females.</v>
      </c>
    </row>
    <row r="25" spans="1:9" x14ac:dyDescent="0.35">
      <c r="A25" t="s">
        <v>44</v>
      </c>
      <c r="B25" t="s">
        <v>11</v>
      </c>
      <c r="C25">
        <v>2.6309</v>
      </c>
      <c r="D25">
        <v>2.3887</v>
      </c>
      <c r="E25">
        <v>2.8731</v>
      </c>
      <c r="F25">
        <v>2.4028999999999998</v>
      </c>
      <c r="G25">
        <v>2.3085</v>
      </c>
      <c r="H25">
        <v>2.4971999999999999</v>
      </c>
      <c r="I25" t="str">
        <f t="shared" si="1"/>
        <v>In Sep, absenteeism was not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sqref="A1:G13"/>
    </sheetView>
  </sheetViews>
  <sheetFormatPr defaultRowHeight="14.5" x14ac:dyDescent="0.35"/>
  <cols>
    <col min="2" max="2" width="20.453125" customWidth="1"/>
    <col min="3" max="3" width="19.54296875" customWidth="1"/>
    <col min="4" max="4" width="19.81640625" customWidth="1"/>
    <col min="5" max="5" width="18.54296875" customWidth="1"/>
    <col min="6" max="7" width="17.7265625" customWidth="1"/>
  </cols>
  <sheetData>
    <row r="1" spans="1:7" x14ac:dyDescent="0.35">
      <c r="A1" t="s">
        <v>12</v>
      </c>
      <c r="B1" t="s">
        <v>141</v>
      </c>
      <c r="C1" t="s">
        <v>142</v>
      </c>
      <c r="D1" t="s">
        <v>145</v>
      </c>
      <c r="E1" t="s">
        <v>143</v>
      </c>
      <c r="F1" t="s">
        <v>144</v>
      </c>
      <c r="G1" t="s">
        <v>110</v>
      </c>
    </row>
    <row r="2" spans="1:7" x14ac:dyDescent="0.35">
      <c r="A2" t="s">
        <v>0</v>
      </c>
      <c r="B2">
        <v>2.5299999999999998</v>
      </c>
      <c r="C2">
        <v>1.98</v>
      </c>
      <c r="D2">
        <v>1.3</v>
      </c>
      <c r="E2">
        <v>2.5299999999999998</v>
      </c>
      <c r="F2">
        <v>2.64</v>
      </c>
      <c r="G2" t="str">
        <f t="shared" ref="G2:G1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Other race/ethnicity group.</v>
      </c>
    </row>
    <row r="3" spans="1:7" x14ac:dyDescent="0.35">
      <c r="A3" t="s">
        <v>1</v>
      </c>
      <c r="B3">
        <v>2.66</v>
      </c>
      <c r="C3">
        <v>2.75</v>
      </c>
      <c r="D3">
        <v>2.29</v>
      </c>
      <c r="E3">
        <v>2.4500000000000002</v>
      </c>
      <c r="F3">
        <v>3.62</v>
      </c>
      <c r="G3" t="str">
        <f t="shared" si="0"/>
        <v>In Nov, absenteeism by race/ethnicity was highest in the Other race/ethnicity group.</v>
      </c>
    </row>
    <row r="4" spans="1:7" x14ac:dyDescent="0.35">
      <c r="A4" t="s">
        <v>2</v>
      </c>
      <c r="B4">
        <v>3.25</v>
      </c>
      <c r="C4">
        <v>3.11</v>
      </c>
      <c r="D4">
        <v>3.04</v>
      </c>
      <c r="E4">
        <v>3.23</v>
      </c>
      <c r="F4">
        <v>4.66</v>
      </c>
      <c r="G4" t="str">
        <f t="shared" si="0"/>
        <v>In Dec, absenteeism by race/ethnicity was highest in the Other race/ethnicity group.</v>
      </c>
    </row>
    <row r="5" spans="1:7" x14ac:dyDescent="0.35">
      <c r="A5" t="s">
        <v>3</v>
      </c>
      <c r="B5">
        <v>2.64</v>
      </c>
      <c r="C5">
        <v>2.56</v>
      </c>
      <c r="D5">
        <v>2.2799999999999998</v>
      </c>
      <c r="E5">
        <v>2.5499999999999998</v>
      </c>
      <c r="F5">
        <v>4.75</v>
      </c>
      <c r="G5" t="str">
        <f t="shared" si="0"/>
        <v>In Jan, absenteeism by race/ethnicity was highest in the Other race/ethnicity group.</v>
      </c>
    </row>
    <row r="6" spans="1:7" x14ac:dyDescent="0.35">
      <c r="A6" t="s">
        <v>4</v>
      </c>
      <c r="B6">
        <v>2.5099999999999998</v>
      </c>
      <c r="C6">
        <v>2.7</v>
      </c>
      <c r="D6">
        <v>2.2000000000000002</v>
      </c>
      <c r="E6">
        <v>1.98</v>
      </c>
      <c r="F6">
        <v>3.03</v>
      </c>
      <c r="G6" t="str">
        <f t="shared" si="0"/>
        <v>In Feb, absenteeism by race/ethnicity was highest in the Other race/ethnicity group.</v>
      </c>
    </row>
    <row r="7" spans="1:7" x14ac:dyDescent="0.35">
      <c r="A7" t="s">
        <v>5</v>
      </c>
      <c r="B7">
        <v>2.2999999999999998</v>
      </c>
      <c r="C7">
        <v>2.64</v>
      </c>
      <c r="D7">
        <v>1.26</v>
      </c>
      <c r="E7">
        <v>2.2599999999999998</v>
      </c>
      <c r="F7">
        <v>2.98</v>
      </c>
      <c r="G7" t="str">
        <f t="shared" si="0"/>
        <v>In Mar, absenteeism by race/ethnicity was highest in the Other race/ethnicity group.</v>
      </c>
    </row>
    <row r="8" spans="1:7" x14ac:dyDescent="0.35">
      <c r="A8" t="s">
        <v>6</v>
      </c>
      <c r="B8">
        <v>2</v>
      </c>
      <c r="C8">
        <v>2.13</v>
      </c>
      <c r="D8">
        <v>1.39</v>
      </c>
      <c r="E8">
        <v>2.14</v>
      </c>
      <c r="F8">
        <v>2.59</v>
      </c>
      <c r="G8" t="str">
        <f t="shared" si="0"/>
        <v>In Apr, absenteeism by race/ethnicity was highest in the Other race/ethnicity group.</v>
      </c>
    </row>
    <row r="9" spans="1:7" x14ac:dyDescent="0.35">
      <c r="A9" t="s">
        <v>7</v>
      </c>
      <c r="B9">
        <v>1.81</v>
      </c>
      <c r="C9">
        <v>2.57</v>
      </c>
      <c r="D9">
        <v>1.1599999999999999</v>
      </c>
      <c r="E9">
        <v>1.94</v>
      </c>
      <c r="F9">
        <v>3.3</v>
      </c>
      <c r="G9" t="str">
        <f t="shared" si="0"/>
        <v>In May, absenteeism by race/ethnicity was highest in the Other race/ethnicity group.</v>
      </c>
    </row>
    <row r="10" spans="1:7" x14ac:dyDescent="0.35">
      <c r="A10" t="s">
        <v>8</v>
      </c>
      <c r="B10">
        <v>1.58</v>
      </c>
      <c r="C10">
        <v>1.86</v>
      </c>
      <c r="D10">
        <v>1.07</v>
      </c>
      <c r="E10">
        <v>1.45</v>
      </c>
      <c r="F10">
        <v>3.04</v>
      </c>
      <c r="G10" t="str">
        <f t="shared" si="0"/>
        <v>In Jun, absenteeism by race/ethnicity was highest in the Other race/ethnicity group.</v>
      </c>
    </row>
    <row r="11" spans="1:7" x14ac:dyDescent="0.35">
      <c r="A11" t="s">
        <v>9</v>
      </c>
      <c r="B11">
        <v>1.46</v>
      </c>
      <c r="C11">
        <v>1.93</v>
      </c>
      <c r="D11">
        <v>0.82</v>
      </c>
      <c r="E11">
        <v>1.65</v>
      </c>
      <c r="F11">
        <v>3.59</v>
      </c>
      <c r="G11" t="str">
        <f t="shared" si="0"/>
        <v>In Jul, absenteeism by race/ethnicity was highest in the Other race/ethnicity group.</v>
      </c>
    </row>
    <row r="12" spans="1:7" x14ac:dyDescent="0.35">
      <c r="A12" t="s">
        <v>10</v>
      </c>
      <c r="B12">
        <v>1.73</v>
      </c>
      <c r="C12">
        <v>2.64</v>
      </c>
      <c r="D12">
        <v>1.57</v>
      </c>
      <c r="E12">
        <v>2.0299999999999998</v>
      </c>
      <c r="F12">
        <v>3.41</v>
      </c>
      <c r="G12" t="str">
        <f t="shared" si="0"/>
        <v>In Aug, absenteeism by race/ethnicity was highest in the Other race/ethnicity group.</v>
      </c>
    </row>
    <row r="13" spans="1:7" x14ac:dyDescent="0.35">
      <c r="A13" t="s">
        <v>11</v>
      </c>
      <c r="B13">
        <v>2.13</v>
      </c>
      <c r="C13">
        <v>2.4500000000000002</v>
      </c>
      <c r="D13">
        <v>1.92</v>
      </c>
      <c r="E13">
        <v>2.29</v>
      </c>
      <c r="F13">
        <v>4.49</v>
      </c>
      <c r="G13" t="str">
        <f t="shared" si="0"/>
        <v>In Sep, absenteeism by race/ethnicity was highest in the Other race/ethnicity group.</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workbookViewId="0">
      <selection sqref="A1:I61"/>
    </sheetView>
  </sheetViews>
  <sheetFormatPr defaultRowHeight="14.5" x14ac:dyDescent="0.35"/>
  <cols>
    <col min="1" max="1" width="22.54296875" customWidth="1"/>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140</v>
      </c>
      <c r="B1" t="s">
        <v>12</v>
      </c>
      <c r="C1" t="s">
        <v>15</v>
      </c>
      <c r="D1" t="s">
        <v>16</v>
      </c>
      <c r="E1" t="s">
        <v>17</v>
      </c>
      <c r="F1" t="s">
        <v>18</v>
      </c>
      <c r="G1" t="s">
        <v>19</v>
      </c>
      <c r="H1" t="s">
        <v>20</v>
      </c>
      <c r="I1" t="s">
        <v>110</v>
      </c>
    </row>
    <row r="2" spans="1:9" x14ac:dyDescent="0.35">
      <c r="A2" t="s">
        <v>141</v>
      </c>
      <c r="B2" t="s">
        <v>0</v>
      </c>
      <c r="C2">
        <v>2.5274000000000001</v>
      </c>
      <c r="D2">
        <v>2.3544999999999998</v>
      </c>
      <c r="E2">
        <v>2.7002000000000002</v>
      </c>
      <c r="F2">
        <v>1.8643000000000001</v>
      </c>
      <c r="G2">
        <v>1.7968</v>
      </c>
      <c r="H2">
        <v>1.9319</v>
      </c>
      <c r="I2" t="str">
        <f t="shared" ref="I2:I13" si="0">IF(D2&gt;H2,"In "&amp;B2&amp;", absenteeism was significantly higher than expected in the"&amp;" "&amp;A2&amp;" race/ethnicity group.","In "&amp;B2&amp;", absenteeism was not significantly higher than expected in the"&amp;" "&amp;A2&amp;" race/ethnicity group.")</f>
        <v>In Oct, absenteeism was significantly higher than expected in the Non-Hispanic White race/ethnicity group.</v>
      </c>
    </row>
    <row r="3" spans="1:9" x14ac:dyDescent="0.35">
      <c r="A3" t="s">
        <v>141</v>
      </c>
      <c r="B3" t="s">
        <v>1</v>
      </c>
      <c r="C3">
        <v>2.6616</v>
      </c>
      <c r="D3">
        <v>2.4929999999999999</v>
      </c>
      <c r="E3">
        <v>2.8300999999999998</v>
      </c>
      <c r="F3">
        <v>2.1183999999999998</v>
      </c>
      <c r="G3">
        <v>2.0327000000000002</v>
      </c>
      <c r="H3">
        <v>2.2042000000000002</v>
      </c>
      <c r="I3" t="str">
        <f t="shared" si="0"/>
        <v>In Nov, absenteeism was significantly higher than expected in the Non-Hispanic White race/ethnicity group.</v>
      </c>
    </row>
    <row r="4" spans="1:9" x14ac:dyDescent="0.35">
      <c r="A4" t="s">
        <v>141</v>
      </c>
      <c r="B4" t="s">
        <v>2</v>
      </c>
      <c r="C4">
        <v>3.2522000000000002</v>
      </c>
      <c r="D4">
        <v>2.9948000000000001</v>
      </c>
      <c r="E4">
        <v>3.5095000000000001</v>
      </c>
      <c r="F4">
        <v>2.4874999999999998</v>
      </c>
      <c r="G4">
        <v>2.4033000000000002</v>
      </c>
      <c r="H4">
        <v>2.5716999999999999</v>
      </c>
      <c r="I4" t="str">
        <f t="shared" si="0"/>
        <v>In Dec, absenteeism was significantly higher than expected in the Non-Hispanic White race/ethnicity group.</v>
      </c>
    </row>
    <row r="5" spans="1:9" x14ac:dyDescent="0.35">
      <c r="A5" t="s">
        <v>141</v>
      </c>
      <c r="B5" t="s">
        <v>3</v>
      </c>
      <c r="C5">
        <v>2.6414</v>
      </c>
      <c r="D5">
        <v>2.3651</v>
      </c>
      <c r="E5">
        <v>2.9176000000000002</v>
      </c>
      <c r="F5">
        <v>3.1282000000000001</v>
      </c>
      <c r="G5">
        <v>3.0367999999999999</v>
      </c>
      <c r="H5">
        <v>3.2195999999999998</v>
      </c>
      <c r="I5" t="str">
        <f t="shared" si="0"/>
        <v>In Jan, absenteeism was not significantly higher than expected in the Non-Hispanic White race/ethnicity group.</v>
      </c>
    </row>
    <row r="6" spans="1:9" x14ac:dyDescent="0.35">
      <c r="A6" t="s">
        <v>141</v>
      </c>
      <c r="B6" t="s">
        <v>4</v>
      </c>
      <c r="C6">
        <v>2.5095000000000001</v>
      </c>
      <c r="D6">
        <v>2.2801</v>
      </c>
      <c r="E6">
        <v>2.7389999999999999</v>
      </c>
      <c r="F6">
        <v>2.4704000000000002</v>
      </c>
      <c r="G6">
        <v>2.3776999999999999</v>
      </c>
      <c r="H6">
        <v>2.5630999999999999</v>
      </c>
      <c r="I6" t="str">
        <f t="shared" si="0"/>
        <v>In Feb, absenteeism was not significantly higher than expected in the Non-Hispanic White race/ethnicity group.</v>
      </c>
    </row>
    <row r="7" spans="1:9" x14ac:dyDescent="0.35">
      <c r="A7" t="s">
        <v>141</v>
      </c>
      <c r="B7" t="s">
        <v>5</v>
      </c>
      <c r="C7">
        <v>2.3037999999999998</v>
      </c>
      <c r="D7">
        <v>2.0760000000000001</v>
      </c>
      <c r="E7">
        <v>2.5314999999999999</v>
      </c>
      <c r="F7">
        <v>2.2044000000000001</v>
      </c>
      <c r="G7">
        <v>2.1107999999999998</v>
      </c>
      <c r="H7">
        <v>2.298</v>
      </c>
      <c r="I7" t="str">
        <f t="shared" si="0"/>
        <v>In Mar, absenteeism was not significantly higher than expected in the Non-Hispanic White race/ethnicity group.</v>
      </c>
    </row>
    <row r="8" spans="1:9" x14ac:dyDescent="0.35">
      <c r="A8" t="s">
        <v>141</v>
      </c>
      <c r="B8" t="s">
        <v>6</v>
      </c>
      <c r="C8">
        <v>1.9988999999999999</v>
      </c>
      <c r="D8">
        <v>1.8181</v>
      </c>
      <c r="E8">
        <v>2.1797</v>
      </c>
      <c r="F8">
        <v>2.0731999999999999</v>
      </c>
      <c r="G8">
        <v>1.9809000000000001</v>
      </c>
      <c r="H8">
        <v>2.1655000000000002</v>
      </c>
      <c r="I8" t="str">
        <f t="shared" si="0"/>
        <v>In Apr, absenteeism was not significantly higher than expected in the Non-Hispanic White race/ethnicity group.</v>
      </c>
    </row>
    <row r="9" spans="1:9" x14ac:dyDescent="0.35">
      <c r="A9" t="s">
        <v>141</v>
      </c>
      <c r="B9" t="s">
        <v>7</v>
      </c>
      <c r="C9">
        <v>1.8147</v>
      </c>
      <c r="D9">
        <v>1.6041000000000001</v>
      </c>
      <c r="E9">
        <v>2.0253999999999999</v>
      </c>
      <c r="F9">
        <v>1.9394</v>
      </c>
      <c r="G9">
        <v>1.8652</v>
      </c>
      <c r="H9">
        <v>2.0135999999999998</v>
      </c>
      <c r="I9" t="str">
        <f t="shared" si="0"/>
        <v>In May, absenteeism was not significantly higher than expected in the Non-Hispanic White race/ethnicity group.</v>
      </c>
    </row>
    <row r="10" spans="1:9" x14ac:dyDescent="0.35">
      <c r="A10" t="s">
        <v>141</v>
      </c>
      <c r="B10" t="s">
        <v>8</v>
      </c>
      <c r="C10">
        <v>1.5789</v>
      </c>
      <c r="D10">
        <v>1.3907</v>
      </c>
      <c r="E10">
        <v>1.7672000000000001</v>
      </c>
      <c r="F10">
        <v>1.7366999999999999</v>
      </c>
      <c r="G10">
        <v>1.6601999999999999</v>
      </c>
      <c r="H10">
        <v>1.8131999999999999</v>
      </c>
      <c r="I10" t="str">
        <f t="shared" si="0"/>
        <v>In Jun, absenteeism was not significantly higher than expected in the Non-Hispanic White race/ethnicity group.</v>
      </c>
    </row>
    <row r="11" spans="1:9" x14ac:dyDescent="0.35">
      <c r="A11" t="s">
        <v>141</v>
      </c>
      <c r="B11" t="s">
        <v>9</v>
      </c>
      <c r="C11">
        <v>1.4618</v>
      </c>
      <c r="D11">
        <v>1.2889999999999999</v>
      </c>
      <c r="E11">
        <v>1.6345000000000001</v>
      </c>
      <c r="F11">
        <v>1.7766</v>
      </c>
      <c r="G11">
        <v>1.7130000000000001</v>
      </c>
      <c r="H11">
        <v>1.8403</v>
      </c>
      <c r="I11" t="str">
        <f t="shared" si="0"/>
        <v>In Jul, absenteeism was not significantly higher than expected in the Non-Hispanic White race/ethnicity group.</v>
      </c>
    </row>
    <row r="12" spans="1:9" x14ac:dyDescent="0.35">
      <c r="A12" t="s">
        <v>141</v>
      </c>
      <c r="B12" t="s">
        <v>10</v>
      </c>
      <c r="C12">
        <v>1.7339</v>
      </c>
      <c r="D12">
        <v>1.5911</v>
      </c>
      <c r="E12">
        <v>1.8768</v>
      </c>
      <c r="F12">
        <v>1.7811999999999999</v>
      </c>
      <c r="G12">
        <v>1.7251000000000001</v>
      </c>
      <c r="H12">
        <v>1.8372999999999999</v>
      </c>
      <c r="I12" t="str">
        <f t="shared" si="0"/>
        <v>In Aug, absenteeism was not significantly higher than expected in the Non-Hispanic White race/ethnicity group.</v>
      </c>
    </row>
    <row r="13" spans="1:9" x14ac:dyDescent="0.35">
      <c r="A13" t="s">
        <v>141</v>
      </c>
      <c r="B13" t="s">
        <v>11</v>
      </c>
      <c r="C13">
        <v>2.1347</v>
      </c>
      <c r="D13">
        <v>1.91</v>
      </c>
      <c r="E13">
        <v>2.3595000000000002</v>
      </c>
      <c r="F13">
        <v>1.9716</v>
      </c>
      <c r="G13">
        <v>1.9034</v>
      </c>
      <c r="H13">
        <v>2.0396999999999998</v>
      </c>
      <c r="I13" t="str">
        <f t="shared" si="0"/>
        <v>In Sep, absenteeism was not significantly higher than expected in the Non-Hispanic White race/ethnicity group.</v>
      </c>
    </row>
    <row r="14" spans="1:9" x14ac:dyDescent="0.35">
      <c r="A14" t="s">
        <v>142</v>
      </c>
      <c r="B14" t="s">
        <v>0</v>
      </c>
      <c r="C14">
        <v>1.9756</v>
      </c>
      <c r="D14">
        <v>1.4450000000000001</v>
      </c>
      <c r="E14">
        <v>2.5061</v>
      </c>
      <c r="F14">
        <v>2.2250000000000001</v>
      </c>
      <c r="G14">
        <v>2.048</v>
      </c>
      <c r="H14">
        <v>2.4020000000000001</v>
      </c>
      <c r="I14" t="str">
        <f t="shared" ref="I14:I61" si="1">IF(D14&gt;H14,"In "&amp;B14&amp;", absenteeism was significantly higher than expected in the"&amp;" "&amp;A14&amp;" race/ethnicity group.","In "&amp;B14&amp;", absenteeism was not significantly higher than expected in the"&amp;" "&amp;A14&amp;" race/ethnicity group.")</f>
        <v>In Oct, absenteeism was not significantly higher than expected in the Non-Hispanic Black race/ethnicity group.</v>
      </c>
    </row>
    <row r="15" spans="1:9" x14ac:dyDescent="0.35">
      <c r="A15" t="s">
        <v>142</v>
      </c>
      <c r="B15" t="s">
        <v>1</v>
      </c>
      <c r="C15">
        <v>2.7488999999999999</v>
      </c>
      <c r="D15">
        <v>2.1320999999999999</v>
      </c>
      <c r="E15">
        <v>3.3656000000000001</v>
      </c>
      <c r="F15">
        <v>2.1328999999999998</v>
      </c>
      <c r="G15">
        <v>1.8580000000000001</v>
      </c>
      <c r="H15">
        <v>2.4077999999999999</v>
      </c>
      <c r="I15" t="str">
        <f t="shared" si="1"/>
        <v>In Nov, absenteeism was not significantly higher than expected in the Non-Hispanic Black race/ethnicity group.</v>
      </c>
    </row>
    <row r="16" spans="1:9" x14ac:dyDescent="0.35">
      <c r="A16" t="s">
        <v>142</v>
      </c>
      <c r="B16" t="s">
        <v>2</v>
      </c>
      <c r="C16">
        <v>3.1149</v>
      </c>
      <c r="D16">
        <v>2.5063</v>
      </c>
      <c r="E16">
        <v>3.7235</v>
      </c>
      <c r="F16">
        <v>2.7018</v>
      </c>
      <c r="G16">
        <v>2.4514</v>
      </c>
      <c r="H16">
        <v>2.9523000000000001</v>
      </c>
      <c r="I16" t="str">
        <f t="shared" si="1"/>
        <v>In Dec, absenteeism was not significantly higher than expected in the Non-Hispanic Black race/ethnicity group.</v>
      </c>
    </row>
    <row r="17" spans="1:9" x14ac:dyDescent="0.35">
      <c r="A17" t="s">
        <v>142</v>
      </c>
      <c r="B17" t="s">
        <v>3</v>
      </c>
      <c r="C17">
        <v>2.5585</v>
      </c>
      <c r="D17">
        <v>2.0659000000000001</v>
      </c>
      <c r="E17">
        <v>3.0510999999999999</v>
      </c>
      <c r="F17">
        <v>3.5806</v>
      </c>
      <c r="G17">
        <v>3.3115000000000001</v>
      </c>
      <c r="H17">
        <v>3.8496999999999999</v>
      </c>
      <c r="I17" t="str">
        <f t="shared" si="1"/>
        <v>In Jan, absenteeism was not significantly higher than expected in the Non-Hispanic Black race/ethnicity group.</v>
      </c>
    </row>
    <row r="18" spans="1:9" x14ac:dyDescent="0.35">
      <c r="A18" t="s">
        <v>142</v>
      </c>
      <c r="B18" t="s">
        <v>4</v>
      </c>
      <c r="C18">
        <v>2.7014</v>
      </c>
      <c r="D18">
        <v>2.0510000000000002</v>
      </c>
      <c r="E18">
        <v>3.3517999999999999</v>
      </c>
      <c r="F18">
        <v>2.9456000000000002</v>
      </c>
      <c r="G18">
        <v>2.7343999999999999</v>
      </c>
      <c r="H18">
        <v>3.1566999999999998</v>
      </c>
      <c r="I18" t="str">
        <f t="shared" si="1"/>
        <v>In Feb, absenteeism was not significantly higher than expected in the Non-Hispanic Black race/ethnicity group.</v>
      </c>
    </row>
    <row r="19" spans="1:9" x14ac:dyDescent="0.35">
      <c r="A19" t="s">
        <v>142</v>
      </c>
      <c r="B19" t="s">
        <v>5</v>
      </c>
      <c r="C19">
        <v>2.6368999999999998</v>
      </c>
      <c r="D19">
        <v>2.1227999999999998</v>
      </c>
      <c r="E19">
        <v>3.1509999999999998</v>
      </c>
      <c r="F19">
        <v>2.8389000000000002</v>
      </c>
      <c r="G19">
        <v>2.5842999999999998</v>
      </c>
      <c r="H19">
        <v>3.0933999999999999</v>
      </c>
      <c r="I19" t="str">
        <f t="shared" si="1"/>
        <v>In Mar, absenteeism was not significantly higher than expected in the Non-Hispanic Black race/ethnicity group.</v>
      </c>
    </row>
    <row r="20" spans="1:9" x14ac:dyDescent="0.35">
      <c r="A20" t="s">
        <v>142</v>
      </c>
      <c r="B20" t="s">
        <v>6</v>
      </c>
      <c r="C20">
        <v>2.1280999999999999</v>
      </c>
      <c r="D20">
        <v>1.5962000000000001</v>
      </c>
      <c r="E20">
        <v>2.66</v>
      </c>
      <c r="F20">
        <v>2.8281000000000001</v>
      </c>
      <c r="G20">
        <v>2.5464000000000002</v>
      </c>
      <c r="H20">
        <v>3.1097999999999999</v>
      </c>
      <c r="I20" t="str">
        <f t="shared" si="1"/>
        <v>In Apr, absenteeism was not significantly higher than expected in the Non-Hispanic Black race/ethnicity group.</v>
      </c>
    </row>
    <row r="21" spans="1:9" x14ac:dyDescent="0.35">
      <c r="A21" t="s">
        <v>142</v>
      </c>
      <c r="B21" t="s">
        <v>7</v>
      </c>
      <c r="C21">
        <v>2.5676999999999999</v>
      </c>
      <c r="D21">
        <v>2.0203000000000002</v>
      </c>
      <c r="E21">
        <v>3.1151</v>
      </c>
      <c r="F21">
        <v>2.3018999999999998</v>
      </c>
      <c r="G21">
        <v>2.0699000000000001</v>
      </c>
      <c r="H21">
        <v>2.5339999999999998</v>
      </c>
      <c r="I21" t="str">
        <f t="shared" si="1"/>
        <v>In May, absenteeism was not significantly higher than expected in the Non-Hispanic Black race/ethnicity group.</v>
      </c>
    </row>
    <row r="22" spans="1:9" x14ac:dyDescent="0.35">
      <c r="A22" t="s">
        <v>142</v>
      </c>
      <c r="B22" t="s">
        <v>8</v>
      </c>
      <c r="C22">
        <v>1.8615999999999999</v>
      </c>
      <c r="D22">
        <v>1.4118999999999999</v>
      </c>
      <c r="E22">
        <v>2.3113999999999999</v>
      </c>
      <c r="F22">
        <v>2.2010000000000001</v>
      </c>
      <c r="G22">
        <v>1.9931000000000001</v>
      </c>
      <c r="H22">
        <v>2.4089999999999998</v>
      </c>
      <c r="I22" t="str">
        <f t="shared" si="1"/>
        <v>In Jun, absenteeism was not significantly higher than expected in the Non-Hispanic Black race/ethnicity group.</v>
      </c>
    </row>
    <row r="23" spans="1:9" x14ac:dyDescent="0.35">
      <c r="A23" t="s">
        <v>142</v>
      </c>
      <c r="B23" t="s">
        <v>9</v>
      </c>
      <c r="C23">
        <v>1.9269000000000001</v>
      </c>
      <c r="D23">
        <v>1.4957</v>
      </c>
      <c r="E23">
        <v>2.3580999999999999</v>
      </c>
      <c r="F23">
        <v>2.1364999999999998</v>
      </c>
      <c r="G23">
        <v>1.9021999999999999</v>
      </c>
      <c r="H23">
        <v>2.3708</v>
      </c>
      <c r="I23" t="str">
        <f t="shared" si="1"/>
        <v>In Jul, absenteeism was not significantly higher than expected in the Non-Hispanic Black race/ethnicity group.</v>
      </c>
    </row>
    <row r="24" spans="1:9" x14ac:dyDescent="0.35">
      <c r="A24" t="s">
        <v>142</v>
      </c>
      <c r="B24" t="s">
        <v>10</v>
      </c>
      <c r="C24">
        <v>2.6364999999999998</v>
      </c>
      <c r="D24">
        <v>2.1076000000000001</v>
      </c>
      <c r="E24">
        <v>3.1655000000000002</v>
      </c>
      <c r="F24">
        <v>2.3822999999999999</v>
      </c>
      <c r="G24">
        <v>2.0467</v>
      </c>
      <c r="H24">
        <v>2.7178</v>
      </c>
      <c r="I24" t="str">
        <f t="shared" si="1"/>
        <v>In Aug, absenteeism was not significantly higher than expected in the Non-Hispanic Black race/ethnicity group.</v>
      </c>
    </row>
    <row r="25" spans="1:9" x14ac:dyDescent="0.35">
      <c r="A25" t="s">
        <v>142</v>
      </c>
      <c r="B25" t="s">
        <v>11</v>
      </c>
      <c r="C25">
        <v>2.4459</v>
      </c>
      <c r="D25">
        <v>1.8109999999999999</v>
      </c>
      <c r="E25">
        <v>3.0808</v>
      </c>
      <c r="F25">
        <v>2.3041999999999998</v>
      </c>
      <c r="G25">
        <v>2.1181999999999999</v>
      </c>
      <c r="H25">
        <v>2.4903</v>
      </c>
      <c r="I25" t="str">
        <f t="shared" si="1"/>
        <v>In Sep, absenteeism was not significantly higher than expected in the Non-Hispanic Black race/ethnicity group.</v>
      </c>
    </row>
    <row r="26" spans="1:9" x14ac:dyDescent="0.35">
      <c r="A26" t="s">
        <v>145</v>
      </c>
      <c r="B26" t="s">
        <v>0</v>
      </c>
      <c r="C26">
        <v>1.3028</v>
      </c>
      <c r="D26">
        <v>0.45579999999999998</v>
      </c>
      <c r="E26">
        <v>2.1497999999999999</v>
      </c>
      <c r="F26">
        <v>1.2201</v>
      </c>
      <c r="G26">
        <v>1.0251999999999999</v>
      </c>
      <c r="H26">
        <v>1.415</v>
      </c>
      <c r="I26" t="str">
        <f t="shared" si="1"/>
        <v>In Oct, absenteeism was not significantly higher than expected in the Non-Hispanic Asian race/ethnicity group.</v>
      </c>
    </row>
    <row r="27" spans="1:9" x14ac:dyDescent="0.35">
      <c r="A27" t="s">
        <v>145</v>
      </c>
      <c r="B27" t="s">
        <v>1</v>
      </c>
      <c r="C27">
        <v>2.2865000000000002</v>
      </c>
      <c r="D27">
        <v>1.4391</v>
      </c>
      <c r="E27">
        <v>3.1339000000000001</v>
      </c>
      <c r="F27">
        <v>1.1737</v>
      </c>
      <c r="G27">
        <v>0.95399999999999996</v>
      </c>
      <c r="H27">
        <v>1.3934</v>
      </c>
      <c r="I27" t="str">
        <f t="shared" si="1"/>
        <v>In Nov, absenteeism was significantly higher than expected in the Non-Hispanic Asian race/ethnicity group.</v>
      </c>
    </row>
    <row r="28" spans="1:9" x14ac:dyDescent="0.35">
      <c r="A28" t="s">
        <v>145</v>
      </c>
      <c r="B28" t="s">
        <v>2</v>
      </c>
      <c r="C28">
        <v>3.0396000000000001</v>
      </c>
      <c r="D28">
        <v>2.2631999999999999</v>
      </c>
      <c r="E28">
        <v>3.8159999999999998</v>
      </c>
      <c r="F28">
        <v>1.7114</v>
      </c>
      <c r="G28">
        <v>1.5720000000000001</v>
      </c>
      <c r="H28">
        <v>1.8507</v>
      </c>
      <c r="I28" t="str">
        <f t="shared" si="1"/>
        <v>In Dec, absenteeism was significantly higher than expected in the Non-Hispanic Asian race/ethnicity group.</v>
      </c>
    </row>
    <row r="29" spans="1:9" x14ac:dyDescent="0.35">
      <c r="A29" t="s">
        <v>145</v>
      </c>
      <c r="B29" t="s">
        <v>3</v>
      </c>
      <c r="C29">
        <v>2.2826</v>
      </c>
      <c r="D29">
        <v>1.7674000000000001</v>
      </c>
      <c r="E29">
        <v>2.7978000000000001</v>
      </c>
      <c r="F29">
        <v>2.09</v>
      </c>
      <c r="G29">
        <v>1.8517999999999999</v>
      </c>
      <c r="H29">
        <v>2.3281999999999998</v>
      </c>
      <c r="I29" t="str">
        <f t="shared" si="1"/>
        <v>In Jan, absenteeism was not significantly higher than expected in the Non-Hispanic Asian race/ethnicity group.</v>
      </c>
    </row>
    <row r="30" spans="1:9" x14ac:dyDescent="0.35">
      <c r="A30" t="s">
        <v>145</v>
      </c>
      <c r="B30" t="s">
        <v>4</v>
      </c>
      <c r="C30">
        <v>2.2017000000000002</v>
      </c>
      <c r="D30">
        <v>1.6348</v>
      </c>
      <c r="E30">
        <v>2.7686000000000002</v>
      </c>
      <c r="F30">
        <v>1.5904</v>
      </c>
      <c r="G30">
        <v>1.4224000000000001</v>
      </c>
      <c r="H30">
        <v>1.7584</v>
      </c>
      <c r="I30" t="str">
        <f t="shared" si="1"/>
        <v>In Feb, absenteeism was not significantly higher than expected in the Non-Hispanic Asian race/ethnicity group.</v>
      </c>
    </row>
    <row r="31" spans="1:9" x14ac:dyDescent="0.35">
      <c r="A31" t="s">
        <v>145</v>
      </c>
      <c r="B31" t="s">
        <v>5</v>
      </c>
      <c r="C31">
        <v>1.2563</v>
      </c>
      <c r="D31">
        <v>0.78290000000000004</v>
      </c>
      <c r="E31">
        <v>1.7298</v>
      </c>
      <c r="F31">
        <v>1.5573999999999999</v>
      </c>
      <c r="G31">
        <v>1.3754999999999999</v>
      </c>
      <c r="H31">
        <v>1.7392000000000001</v>
      </c>
      <c r="I31" t="str">
        <f t="shared" si="1"/>
        <v>In Mar, absenteeism was not significantly higher than expected in the Non-Hispanic Asian race/ethnicity group.</v>
      </c>
    </row>
    <row r="32" spans="1:9" x14ac:dyDescent="0.35">
      <c r="A32" t="s">
        <v>145</v>
      </c>
      <c r="B32" t="s">
        <v>6</v>
      </c>
      <c r="C32">
        <v>1.3882000000000001</v>
      </c>
      <c r="D32">
        <v>1.0024999999999999</v>
      </c>
      <c r="E32">
        <v>1.7739</v>
      </c>
      <c r="F32">
        <v>1.4258999999999999</v>
      </c>
      <c r="G32">
        <v>1.2283999999999999</v>
      </c>
      <c r="H32">
        <v>1.6234</v>
      </c>
      <c r="I32" t="str">
        <f t="shared" si="1"/>
        <v>In Apr, absenteeism was not significantly higher than expected in the Non-Hispanic Asian race/ethnicity group.</v>
      </c>
    </row>
    <row r="33" spans="1:9" x14ac:dyDescent="0.35">
      <c r="A33" t="s">
        <v>145</v>
      </c>
      <c r="B33" t="s">
        <v>7</v>
      </c>
      <c r="C33">
        <v>1.1608000000000001</v>
      </c>
      <c r="D33">
        <v>0.48620000000000002</v>
      </c>
      <c r="E33">
        <v>1.8353999999999999</v>
      </c>
      <c r="F33">
        <v>1.3577999999999999</v>
      </c>
      <c r="G33">
        <v>1.1022000000000001</v>
      </c>
      <c r="H33">
        <v>1.6133</v>
      </c>
      <c r="I33" t="str">
        <f t="shared" si="1"/>
        <v>In May, absenteeism was not significantly higher than expected in the Non-Hispanic Asian race/ethnicity group.</v>
      </c>
    </row>
    <row r="34" spans="1:9" x14ac:dyDescent="0.35">
      <c r="A34" t="s">
        <v>145</v>
      </c>
      <c r="B34" t="s">
        <v>8</v>
      </c>
      <c r="C34">
        <v>1.0712999999999999</v>
      </c>
      <c r="D34">
        <v>0.77980000000000005</v>
      </c>
      <c r="E34">
        <v>1.3628</v>
      </c>
      <c r="F34">
        <v>1.1269</v>
      </c>
      <c r="G34">
        <v>0.89149999999999996</v>
      </c>
      <c r="H34">
        <v>1.3623000000000001</v>
      </c>
      <c r="I34" t="str">
        <f t="shared" si="1"/>
        <v>In Jun, absenteeism was not significantly higher than expected in the Non-Hispanic Asian race/ethnicity group.</v>
      </c>
    </row>
    <row r="35" spans="1:9" x14ac:dyDescent="0.35">
      <c r="A35" t="s">
        <v>145</v>
      </c>
      <c r="B35" t="s">
        <v>9</v>
      </c>
      <c r="C35">
        <v>0.82050000000000001</v>
      </c>
      <c r="D35">
        <v>0.4632</v>
      </c>
      <c r="E35">
        <v>1.1778</v>
      </c>
      <c r="F35">
        <v>1.5790999999999999</v>
      </c>
      <c r="G35">
        <v>1.2591000000000001</v>
      </c>
      <c r="H35">
        <v>1.8992</v>
      </c>
      <c r="I35" t="str">
        <f t="shared" si="1"/>
        <v>In Jul, absenteeism was not significantly higher than expected in the Non-Hispanic Asian race/ethnicity group.</v>
      </c>
    </row>
    <row r="36" spans="1:9" x14ac:dyDescent="0.35">
      <c r="A36" t="s">
        <v>145</v>
      </c>
      <c r="B36" t="s">
        <v>10</v>
      </c>
      <c r="C36">
        <v>1.5708</v>
      </c>
      <c r="D36">
        <v>0.92400000000000004</v>
      </c>
      <c r="E36">
        <v>2.2176</v>
      </c>
      <c r="F36">
        <v>1.4027000000000001</v>
      </c>
      <c r="G36">
        <v>1.1343000000000001</v>
      </c>
      <c r="H36">
        <v>1.671</v>
      </c>
      <c r="I36" t="str">
        <f t="shared" si="1"/>
        <v>In Aug, absenteeism was not significantly higher than expected in the Non-Hispanic Asian race/ethnicity group.</v>
      </c>
    </row>
    <row r="37" spans="1:9" x14ac:dyDescent="0.35">
      <c r="A37" t="s">
        <v>145</v>
      </c>
      <c r="B37" t="s">
        <v>11</v>
      </c>
      <c r="C37">
        <v>1.9167000000000001</v>
      </c>
      <c r="D37">
        <v>1.2885</v>
      </c>
      <c r="E37">
        <v>2.5448</v>
      </c>
      <c r="F37">
        <v>1.3694999999999999</v>
      </c>
      <c r="G37">
        <v>0.98089999999999999</v>
      </c>
      <c r="H37">
        <v>1.7582</v>
      </c>
      <c r="I37" t="str">
        <f t="shared" si="1"/>
        <v>In Sep, absenteeism was not significantly higher than expected in the Non-Hispanic Asian race/ethnicity group.</v>
      </c>
    </row>
    <row r="38" spans="1:9" x14ac:dyDescent="0.35">
      <c r="A38" t="s">
        <v>143</v>
      </c>
      <c r="B38" t="s">
        <v>0</v>
      </c>
      <c r="C38">
        <v>2.5266000000000002</v>
      </c>
      <c r="D38">
        <v>2.2010999999999998</v>
      </c>
      <c r="E38">
        <v>2.8521000000000001</v>
      </c>
      <c r="F38">
        <v>1.6984999999999999</v>
      </c>
      <c r="G38">
        <v>1.5489999999999999</v>
      </c>
      <c r="H38">
        <v>1.8479000000000001</v>
      </c>
      <c r="I38" t="str">
        <f t="shared" si="1"/>
        <v>In Oct, absenteeism was significantly higher than expected in the Hispanic or Latino race/ethnicity group.</v>
      </c>
    </row>
    <row r="39" spans="1:9" x14ac:dyDescent="0.35">
      <c r="A39" t="s">
        <v>143</v>
      </c>
      <c r="B39" t="s">
        <v>1</v>
      </c>
      <c r="C39">
        <v>2.4527999999999999</v>
      </c>
      <c r="D39">
        <v>2.0573999999999999</v>
      </c>
      <c r="E39">
        <v>2.8481999999999998</v>
      </c>
      <c r="F39">
        <v>2.0781000000000001</v>
      </c>
      <c r="G39">
        <v>1.85</v>
      </c>
      <c r="H39">
        <v>2.3062999999999998</v>
      </c>
      <c r="I39" t="str">
        <f t="shared" si="1"/>
        <v>In Nov, absenteeism was not significantly higher than expected in the Hispanic or Latino race/ethnicity group.</v>
      </c>
    </row>
    <row r="40" spans="1:9" x14ac:dyDescent="0.35">
      <c r="A40" t="s">
        <v>143</v>
      </c>
      <c r="B40" t="s">
        <v>2</v>
      </c>
      <c r="C40">
        <v>3.2313999999999998</v>
      </c>
      <c r="D40">
        <v>2.3109000000000002</v>
      </c>
      <c r="E40">
        <v>4.1517999999999997</v>
      </c>
      <c r="F40">
        <v>2.4020000000000001</v>
      </c>
      <c r="G40">
        <v>2.2989000000000002</v>
      </c>
      <c r="H40">
        <v>2.5051000000000001</v>
      </c>
      <c r="I40" t="str">
        <f t="shared" si="1"/>
        <v>In Dec, absenteeism was not significantly higher than expected in the Hispanic or Latino race/ethnicity group.</v>
      </c>
    </row>
    <row r="41" spans="1:9" x14ac:dyDescent="0.35">
      <c r="A41" t="s">
        <v>143</v>
      </c>
      <c r="B41" t="s">
        <v>3</v>
      </c>
      <c r="C41">
        <v>2.548</v>
      </c>
      <c r="D41">
        <v>2.1597</v>
      </c>
      <c r="E41">
        <v>2.9361999999999999</v>
      </c>
      <c r="F41">
        <v>3.4186999999999999</v>
      </c>
      <c r="G41">
        <v>3.2208000000000001</v>
      </c>
      <c r="H41">
        <v>3.6166</v>
      </c>
      <c r="I41" t="str">
        <f t="shared" si="1"/>
        <v>In Jan, absenteeism was not significantly higher than expected in the Hispanic or Latino race/ethnicity group.</v>
      </c>
    </row>
    <row r="42" spans="1:9" x14ac:dyDescent="0.35">
      <c r="A42" t="s">
        <v>143</v>
      </c>
      <c r="B42" t="s">
        <v>4</v>
      </c>
      <c r="C42">
        <v>1.9767999999999999</v>
      </c>
      <c r="D42">
        <v>1.6327</v>
      </c>
      <c r="E42">
        <v>2.3208000000000002</v>
      </c>
      <c r="F42">
        <v>2.3445999999999998</v>
      </c>
      <c r="G42">
        <v>2.1806000000000001</v>
      </c>
      <c r="H42">
        <v>2.5085999999999999</v>
      </c>
      <c r="I42" t="str">
        <f t="shared" si="1"/>
        <v>In Feb, absenteeism was not significantly higher than expected in the Hispanic or Latino race/ethnicity group.</v>
      </c>
    </row>
    <row r="43" spans="1:9" x14ac:dyDescent="0.35">
      <c r="A43" t="s">
        <v>143</v>
      </c>
      <c r="B43" t="s">
        <v>5</v>
      </c>
      <c r="C43">
        <v>2.2595999999999998</v>
      </c>
      <c r="D43">
        <v>1.8972</v>
      </c>
      <c r="E43">
        <v>2.6219999999999999</v>
      </c>
      <c r="F43">
        <v>2.3864000000000001</v>
      </c>
      <c r="G43">
        <v>2.1793</v>
      </c>
      <c r="H43">
        <v>2.5935000000000001</v>
      </c>
      <c r="I43" t="str">
        <f t="shared" si="1"/>
        <v>In Mar, absenteeism was not significantly higher than expected in the Hispanic or Latino race/ethnicity group.</v>
      </c>
    </row>
    <row r="44" spans="1:9" x14ac:dyDescent="0.35">
      <c r="A44" t="s">
        <v>143</v>
      </c>
      <c r="B44" t="s">
        <v>6</v>
      </c>
      <c r="C44">
        <v>2.1392000000000002</v>
      </c>
      <c r="D44">
        <v>1.7478</v>
      </c>
      <c r="E44">
        <v>2.5306000000000002</v>
      </c>
      <c r="F44">
        <v>2.0531000000000001</v>
      </c>
      <c r="G44">
        <v>1.8290999999999999</v>
      </c>
      <c r="H44">
        <v>2.2772000000000001</v>
      </c>
      <c r="I44" t="str">
        <f t="shared" si="1"/>
        <v>In Apr, absenteeism was not significantly higher than expected in the Hispanic or Latino race/ethnicity group.</v>
      </c>
    </row>
    <row r="45" spans="1:9" x14ac:dyDescent="0.35">
      <c r="A45" t="s">
        <v>143</v>
      </c>
      <c r="B45" t="s">
        <v>7</v>
      </c>
      <c r="C45">
        <v>1.9384999999999999</v>
      </c>
      <c r="D45">
        <v>1.538</v>
      </c>
      <c r="E45">
        <v>2.3389000000000002</v>
      </c>
      <c r="F45">
        <v>2.1120999999999999</v>
      </c>
      <c r="G45">
        <v>1.8887</v>
      </c>
      <c r="H45">
        <v>2.3355000000000001</v>
      </c>
      <c r="I45" t="str">
        <f t="shared" si="1"/>
        <v>In May, absenteeism was not significantly higher than expected in the Hispanic or Latino race/ethnicity group.</v>
      </c>
    </row>
    <row r="46" spans="1:9" x14ac:dyDescent="0.35">
      <c r="A46" t="s">
        <v>143</v>
      </c>
      <c r="B46" t="s">
        <v>8</v>
      </c>
      <c r="C46">
        <v>1.4538</v>
      </c>
      <c r="D46">
        <v>1.0939000000000001</v>
      </c>
      <c r="E46">
        <v>1.8138000000000001</v>
      </c>
      <c r="F46">
        <v>1.8281000000000001</v>
      </c>
      <c r="G46">
        <v>1.6047</v>
      </c>
      <c r="H46">
        <v>2.0516000000000001</v>
      </c>
      <c r="I46" t="str">
        <f t="shared" si="1"/>
        <v>In Jun, absenteeism was not significantly higher than expected in the Hispanic or Latino race/ethnicity group.</v>
      </c>
    </row>
    <row r="47" spans="1:9" x14ac:dyDescent="0.35">
      <c r="A47" t="s">
        <v>143</v>
      </c>
      <c r="B47" t="s">
        <v>9</v>
      </c>
      <c r="C47">
        <v>1.6543000000000001</v>
      </c>
      <c r="D47">
        <v>1.3031999999999999</v>
      </c>
      <c r="E47">
        <v>2.0055000000000001</v>
      </c>
      <c r="F47">
        <v>2.0215999999999998</v>
      </c>
      <c r="G47">
        <v>1.7539</v>
      </c>
      <c r="H47">
        <v>2.2892999999999999</v>
      </c>
      <c r="I47" t="str">
        <f t="shared" si="1"/>
        <v>In Jul, absenteeism was not significantly higher than expected in the Hispanic or Latino race/ethnicity group.</v>
      </c>
    </row>
    <row r="48" spans="1:9" x14ac:dyDescent="0.35">
      <c r="A48" t="s">
        <v>143</v>
      </c>
      <c r="B48" t="s">
        <v>10</v>
      </c>
      <c r="C48">
        <v>2.0299999999999998</v>
      </c>
      <c r="D48">
        <v>1.4932000000000001</v>
      </c>
      <c r="E48">
        <v>2.5668000000000002</v>
      </c>
      <c r="F48">
        <v>2.0249999999999999</v>
      </c>
      <c r="G48">
        <v>1.8407</v>
      </c>
      <c r="H48">
        <v>2.2092999999999998</v>
      </c>
      <c r="I48" t="str">
        <f t="shared" si="1"/>
        <v>In Aug, absenteeism was not significantly higher than expected in the Hispanic or Latino race/ethnicity group.</v>
      </c>
    </row>
    <row r="49" spans="1:9" x14ac:dyDescent="0.35">
      <c r="A49" t="s">
        <v>143</v>
      </c>
      <c r="B49" t="s">
        <v>11</v>
      </c>
      <c r="C49">
        <v>2.2900999999999998</v>
      </c>
      <c r="D49">
        <v>1.6080000000000001</v>
      </c>
      <c r="E49">
        <v>2.9722</v>
      </c>
      <c r="F49">
        <v>1.9759</v>
      </c>
      <c r="G49">
        <v>1.7848999999999999</v>
      </c>
      <c r="H49">
        <v>2.1669</v>
      </c>
      <c r="I49" t="str">
        <f t="shared" si="1"/>
        <v>In Sep, absenteeism was not significantly higher than expected in the Hispanic or Latino race/ethnicity group.</v>
      </c>
    </row>
    <row r="50" spans="1:9" x14ac:dyDescent="0.35">
      <c r="A50" t="s">
        <v>144</v>
      </c>
      <c r="B50" t="s">
        <v>0</v>
      </c>
      <c r="C50">
        <v>2.6415000000000002</v>
      </c>
      <c r="D50">
        <v>1.4742999999999999</v>
      </c>
      <c r="E50">
        <v>3.8086000000000002</v>
      </c>
      <c r="F50">
        <v>2.5137999999999998</v>
      </c>
      <c r="G50">
        <v>1.9902</v>
      </c>
      <c r="H50">
        <v>3.0373000000000001</v>
      </c>
      <c r="I50" t="str">
        <f t="shared" si="1"/>
        <v>In Oct, absenteeism was not significantly higher than expected in the Other race/ethnicity group.</v>
      </c>
    </row>
    <row r="51" spans="1:9" x14ac:dyDescent="0.35">
      <c r="A51" t="s">
        <v>144</v>
      </c>
      <c r="B51" t="s">
        <v>1</v>
      </c>
      <c r="C51">
        <v>3.6153</v>
      </c>
      <c r="D51">
        <v>2.4190999999999998</v>
      </c>
      <c r="E51">
        <v>4.8114999999999997</v>
      </c>
      <c r="F51">
        <v>2.8450000000000002</v>
      </c>
      <c r="G51">
        <v>2.1770999999999998</v>
      </c>
      <c r="H51">
        <v>3.5129999999999999</v>
      </c>
      <c r="I51" t="str">
        <f t="shared" si="1"/>
        <v>In Nov, absenteeism was not significantly higher than expected in the Other race/ethnicity group.</v>
      </c>
    </row>
    <row r="52" spans="1:9" x14ac:dyDescent="0.35">
      <c r="A52" t="s">
        <v>144</v>
      </c>
      <c r="B52" t="s">
        <v>2</v>
      </c>
      <c r="C52">
        <v>4.6600999999999999</v>
      </c>
      <c r="D52">
        <v>3.0065</v>
      </c>
      <c r="E52">
        <v>6.3137999999999996</v>
      </c>
      <c r="F52">
        <v>2.8328000000000002</v>
      </c>
      <c r="G52">
        <v>2.2704</v>
      </c>
      <c r="H52">
        <v>3.3953000000000002</v>
      </c>
      <c r="I52" t="str">
        <f t="shared" si="1"/>
        <v>In Dec, absenteeism was not significantly higher than expected in the Other race/ethnicity group.</v>
      </c>
    </row>
    <row r="53" spans="1:9" x14ac:dyDescent="0.35">
      <c r="A53" t="s">
        <v>144</v>
      </c>
      <c r="B53" t="s">
        <v>3</v>
      </c>
      <c r="C53">
        <v>4.7502000000000004</v>
      </c>
      <c r="D53">
        <v>3.0718000000000001</v>
      </c>
      <c r="E53">
        <v>6.4286000000000003</v>
      </c>
      <c r="F53">
        <v>3.7528000000000001</v>
      </c>
      <c r="G53">
        <v>3.1478999999999999</v>
      </c>
      <c r="H53">
        <v>4.3577000000000004</v>
      </c>
      <c r="I53" t="str">
        <f t="shared" si="1"/>
        <v>In Jan, absenteeism was not significantly higher than expected in the Other race/ethnicity group.</v>
      </c>
    </row>
    <row r="54" spans="1:9" x14ac:dyDescent="0.35">
      <c r="A54" t="s">
        <v>144</v>
      </c>
      <c r="B54" t="s">
        <v>4</v>
      </c>
      <c r="C54">
        <v>3.0331000000000001</v>
      </c>
      <c r="D54">
        <v>1.8994</v>
      </c>
      <c r="E54">
        <v>4.1668000000000003</v>
      </c>
      <c r="F54">
        <v>3.1095000000000002</v>
      </c>
      <c r="G54">
        <v>2.4285999999999999</v>
      </c>
      <c r="H54">
        <v>3.7904</v>
      </c>
      <c r="I54" t="str">
        <f t="shared" si="1"/>
        <v>In Feb, absenteeism was not significantly higher than expected in the Other race/ethnicity group.</v>
      </c>
    </row>
    <row r="55" spans="1:9" x14ac:dyDescent="0.35">
      <c r="A55" t="s">
        <v>144</v>
      </c>
      <c r="B55" t="s">
        <v>5</v>
      </c>
      <c r="C55">
        <v>2.9790999999999999</v>
      </c>
      <c r="D55">
        <v>1.9179999999999999</v>
      </c>
      <c r="E55">
        <v>4.0400999999999998</v>
      </c>
      <c r="F55">
        <v>2.8233000000000001</v>
      </c>
      <c r="G55">
        <v>2.2991999999999999</v>
      </c>
      <c r="H55">
        <v>3.3473999999999999</v>
      </c>
      <c r="I55" t="str">
        <f t="shared" si="1"/>
        <v>In Mar, absenteeism was not significantly higher than expected in the Other race/ethnicity group.</v>
      </c>
    </row>
    <row r="56" spans="1:9" x14ac:dyDescent="0.35">
      <c r="A56" t="s">
        <v>144</v>
      </c>
      <c r="B56" t="s">
        <v>6</v>
      </c>
      <c r="C56">
        <v>2.5859999999999999</v>
      </c>
      <c r="D56">
        <v>1.4824999999999999</v>
      </c>
      <c r="E56">
        <v>3.6894</v>
      </c>
      <c r="F56">
        <v>2.5565000000000002</v>
      </c>
      <c r="G56">
        <v>2.1349</v>
      </c>
      <c r="H56">
        <v>2.9780000000000002</v>
      </c>
      <c r="I56" t="str">
        <f t="shared" si="1"/>
        <v>In Apr, absenteeism was not significantly higher than expected in the Other race/ethnicity group.</v>
      </c>
    </row>
    <row r="57" spans="1:9" x14ac:dyDescent="0.35">
      <c r="A57" t="s">
        <v>144</v>
      </c>
      <c r="B57" t="s">
        <v>7</v>
      </c>
      <c r="C57">
        <v>3.2991999999999999</v>
      </c>
      <c r="D57">
        <v>2.3028</v>
      </c>
      <c r="E57">
        <v>4.2954999999999997</v>
      </c>
      <c r="F57">
        <v>2.8498000000000001</v>
      </c>
      <c r="G57">
        <v>2.3582000000000001</v>
      </c>
      <c r="H57">
        <v>3.3412999999999999</v>
      </c>
      <c r="I57" t="str">
        <f t="shared" si="1"/>
        <v>In May, absenteeism was not significantly higher than expected in the Other race/ethnicity group.</v>
      </c>
    </row>
    <row r="58" spans="1:9" x14ac:dyDescent="0.35">
      <c r="A58" t="s">
        <v>144</v>
      </c>
      <c r="B58" t="s">
        <v>8</v>
      </c>
      <c r="C58">
        <v>3.0438999999999998</v>
      </c>
      <c r="D58">
        <v>2.1861000000000002</v>
      </c>
      <c r="E58">
        <v>3.9016000000000002</v>
      </c>
      <c r="F58">
        <v>2.3073000000000001</v>
      </c>
      <c r="G58">
        <v>1.7054</v>
      </c>
      <c r="H58">
        <v>2.9091999999999998</v>
      </c>
      <c r="I58" t="str">
        <f t="shared" si="1"/>
        <v>In Jun, absenteeism was not significantly higher than expected in the Other race/ethnicity group.</v>
      </c>
    </row>
    <row r="59" spans="1:9" x14ac:dyDescent="0.35">
      <c r="A59" t="s">
        <v>144</v>
      </c>
      <c r="B59" t="s">
        <v>9</v>
      </c>
      <c r="C59">
        <v>3.5884</v>
      </c>
      <c r="D59">
        <v>1.8893</v>
      </c>
      <c r="E59">
        <v>5.2874999999999996</v>
      </c>
      <c r="F59">
        <v>1.9327000000000001</v>
      </c>
      <c r="G59">
        <v>1.4939</v>
      </c>
      <c r="H59">
        <v>2.3714</v>
      </c>
      <c r="I59" t="str">
        <f t="shared" si="1"/>
        <v>In Jul, absenteeism was not significantly higher than expected in the Other race/ethnicity group.</v>
      </c>
    </row>
    <row r="60" spans="1:9" x14ac:dyDescent="0.35">
      <c r="A60" t="s">
        <v>144</v>
      </c>
      <c r="B60" t="s">
        <v>10</v>
      </c>
      <c r="C60">
        <v>3.4142999999999999</v>
      </c>
      <c r="D60">
        <v>1.8715999999999999</v>
      </c>
      <c r="E60">
        <v>4.9570999999999996</v>
      </c>
      <c r="F60">
        <v>2.4464000000000001</v>
      </c>
      <c r="G60">
        <v>1.9074</v>
      </c>
      <c r="H60">
        <v>2.9853000000000001</v>
      </c>
      <c r="I60" t="str">
        <f t="shared" si="1"/>
        <v>In Aug, absenteeism was not significantly higher than expected in the Other race/ethnicity group.</v>
      </c>
    </row>
    <row r="61" spans="1:9" x14ac:dyDescent="0.35">
      <c r="A61" t="s">
        <v>144</v>
      </c>
      <c r="B61" t="s">
        <v>11</v>
      </c>
      <c r="C61">
        <v>4.4885000000000002</v>
      </c>
      <c r="D61">
        <v>3.1657999999999999</v>
      </c>
      <c r="E61">
        <v>5.8110999999999997</v>
      </c>
      <c r="F61">
        <v>2.12</v>
      </c>
      <c r="G61">
        <v>1.7170000000000001</v>
      </c>
      <c r="H61">
        <v>2.5228999999999999</v>
      </c>
      <c r="I61" t="str">
        <f t="shared" si="1"/>
        <v>In Sep, absenteeism was significantly higher than expected in the Other race/ethnicity group.</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4.5" x14ac:dyDescent="0.35"/>
  <cols>
    <col min="2" max="2" width="16.453125" customWidth="1"/>
    <col min="3" max="3" width="46.7265625" customWidth="1"/>
    <col min="4" max="4" width="35.81640625" customWidth="1"/>
    <col min="5" max="5" width="20.453125" customWidth="1"/>
    <col min="6" max="6" width="29.54296875" customWidth="1"/>
    <col min="7" max="7" width="43.81640625" customWidth="1"/>
    <col min="8" max="8" width="40.1796875" customWidth="1"/>
    <col min="9" max="9" width="38.453125" customWidth="1"/>
    <col min="10" max="10" width="46.7265625" customWidth="1"/>
    <col min="11" max="11" width="23.81640625" customWidth="1"/>
    <col min="12" max="12" width="45.81640625" customWidth="1"/>
    <col min="13" max="13" width="9.54296875" customWidth="1"/>
  </cols>
  <sheetData>
    <row r="1" spans="1:13" x14ac:dyDescent="0.35">
      <c r="A1" t="s">
        <v>12</v>
      </c>
      <c r="B1" t="s">
        <v>45</v>
      </c>
      <c r="C1" t="s">
        <v>46</v>
      </c>
      <c r="D1" t="s">
        <v>47</v>
      </c>
      <c r="E1" t="s">
        <v>48</v>
      </c>
      <c r="F1" t="s">
        <v>49</v>
      </c>
      <c r="G1" t="s">
        <v>50</v>
      </c>
      <c r="H1" t="s">
        <v>51</v>
      </c>
      <c r="I1" t="s">
        <v>52</v>
      </c>
      <c r="J1" t="s">
        <v>53</v>
      </c>
      <c r="K1" t="s">
        <v>54</v>
      </c>
      <c r="L1" t="s">
        <v>55</v>
      </c>
      <c r="M1" t="s">
        <v>110</v>
      </c>
    </row>
    <row r="2" spans="1:13" x14ac:dyDescent="0.35">
      <c r="A2" t="s">
        <v>0</v>
      </c>
      <c r="B2">
        <v>2.38</v>
      </c>
      <c r="C2">
        <v>1.61</v>
      </c>
      <c r="D2">
        <v>2.06</v>
      </c>
      <c r="E2">
        <v>3.08</v>
      </c>
      <c r="F2">
        <v>2.44</v>
      </c>
      <c r="G2">
        <v>2.94</v>
      </c>
      <c r="H2">
        <v>1.94</v>
      </c>
      <c r="I2">
        <v>2.98</v>
      </c>
      <c r="J2">
        <v>3.77</v>
      </c>
      <c r="K2">
        <v>2.38</v>
      </c>
      <c r="L2">
        <v>2.5099999999999998</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Installation, Maintenance, and Repair Occupations. Absenteeism in this occupational group was higher than that of all occupations combined.</v>
      </c>
    </row>
    <row r="3" spans="1:13" x14ac:dyDescent="0.35">
      <c r="A3" t="s">
        <v>1</v>
      </c>
      <c r="B3">
        <v>2.63</v>
      </c>
      <c r="C3">
        <v>1.81</v>
      </c>
      <c r="D3">
        <v>2.39</v>
      </c>
      <c r="E3">
        <v>3.39</v>
      </c>
      <c r="F3">
        <v>2.2400000000000002</v>
      </c>
      <c r="G3">
        <v>3.18</v>
      </c>
      <c r="H3">
        <v>0.99</v>
      </c>
      <c r="I3">
        <v>3.3</v>
      </c>
      <c r="J3">
        <v>2.27</v>
      </c>
      <c r="K3">
        <v>3.57</v>
      </c>
      <c r="L3">
        <v>3.18</v>
      </c>
      <c r="M3" t="str">
        <f t="shared" si="0"/>
        <v>In Nov, absenteeism by occupational group was highest among workers in Production Occupations. Absenteeism in this occupational group was higher than that of all occupations combined.</v>
      </c>
    </row>
    <row r="4" spans="1:13" x14ac:dyDescent="0.35">
      <c r="A4" t="s">
        <v>2</v>
      </c>
      <c r="B4">
        <v>3.25</v>
      </c>
      <c r="C4">
        <v>2.16</v>
      </c>
      <c r="D4">
        <v>3.33</v>
      </c>
      <c r="E4">
        <v>4.34</v>
      </c>
      <c r="F4">
        <v>2.78</v>
      </c>
      <c r="G4">
        <v>3.67</v>
      </c>
      <c r="H4">
        <v>2.4500000000000002</v>
      </c>
      <c r="I4">
        <v>3.58</v>
      </c>
      <c r="J4">
        <v>2.2599999999999998</v>
      </c>
      <c r="K4">
        <v>3.56</v>
      </c>
      <c r="L4">
        <v>4.1900000000000004</v>
      </c>
      <c r="M4" t="str">
        <f t="shared" si="0"/>
        <v>In Dec, absenteeism by occupational group was highest among workers in Service Occupations. Absenteeism in this occupational group was higher than that of all occupations combined.</v>
      </c>
    </row>
    <row r="5" spans="1:13" x14ac:dyDescent="0.35">
      <c r="A5" t="s">
        <v>3</v>
      </c>
      <c r="B5">
        <v>2.64</v>
      </c>
      <c r="C5">
        <v>2.17</v>
      </c>
      <c r="D5">
        <v>2.12</v>
      </c>
      <c r="E5">
        <v>3.51</v>
      </c>
      <c r="F5">
        <v>2.5299999999999998</v>
      </c>
      <c r="G5">
        <v>3.33</v>
      </c>
      <c r="H5">
        <v>3.13</v>
      </c>
      <c r="I5">
        <v>2.61</v>
      </c>
      <c r="J5">
        <v>3.28</v>
      </c>
      <c r="K5">
        <v>3.27</v>
      </c>
      <c r="L5">
        <v>2.71</v>
      </c>
      <c r="M5" t="str">
        <f t="shared" si="0"/>
        <v>In Jan, absenteeism by occupational group was highest among workers in Service Occupations. Absenteeism in this occupational group was higher than that of all occupations combined.</v>
      </c>
    </row>
    <row r="6" spans="1:13" x14ac:dyDescent="0.35">
      <c r="A6" t="s">
        <v>4</v>
      </c>
      <c r="B6">
        <v>2.4300000000000002</v>
      </c>
      <c r="C6">
        <v>1.8</v>
      </c>
      <c r="D6">
        <v>2.5</v>
      </c>
      <c r="E6">
        <v>2.74</v>
      </c>
      <c r="F6">
        <v>2.21</v>
      </c>
      <c r="G6">
        <v>2.4900000000000002</v>
      </c>
      <c r="H6">
        <v>1.02</v>
      </c>
      <c r="I6">
        <v>2.96</v>
      </c>
      <c r="J6">
        <v>2.29</v>
      </c>
      <c r="K6">
        <v>2.89</v>
      </c>
      <c r="L6">
        <v>3</v>
      </c>
      <c r="M6" t="str">
        <f t="shared" si="0"/>
        <v>In Feb, absenteeism by occupational group was highest among workers in Transportation and Material Moving Occupations. Absenteeism in this occupational group was higher than that of all occupations combined.</v>
      </c>
    </row>
    <row r="7" spans="1:13" x14ac:dyDescent="0.35">
      <c r="A7" t="s">
        <v>5</v>
      </c>
      <c r="B7">
        <v>2.2799999999999998</v>
      </c>
      <c r="C7">
        <v>1.61</v>
      </c>
      <c r="D7">
        <v>2.33</v>
      </c>
      <c r="E7">
        <v>2.94</v>
      </c>
      <c r="F7">
        <v>2.41</v>
      </c>
      <c r="G7">
        <v>2.61</v>
      </c>
      <c r="H7">
        <v>1.89</v>
      </c>
      <c r="I7">
        <v>1.64</v>
      </c>
      <c r="J7">
        <v>2.11</v>
      </c>
      <c r="K7">
        <v>2.52</v>
      </c>
      <c r="L7">
        <v>2.78</v>
      </c>
      <c r="M7" t="str">
        <f t="shared" si="0"/>
        <v>In Mar, absenteeism by occupational group was highest among workers in Service Occupations. Absenteeism in this occupational group was higher than that of all occupations combined.</v>
      </c>
    </row>
    <row r="8" spans="1:13" x14ac:dyDescent="0.35">
      <c r="A8" t="s">
        <v>6</v>
      </c>
      <c r="B8">
        <v>2.02</v>
      </c>
      <c r="C8" s="6">
        <v>1.46</v>
      </c>
      <c r="D8" s="6">
        <v>1.72</v>
      </c>
      <c r="E8" s="6">
        <v>2.94</v>
      </c>
      <c r="F8" s="6">
        <v>1.91</v>
      </c>
      <c r="G8" s="6">
        <v>2.46</v>
      </c>
      <c r="H8" s="6">
        <v>0.34</v>
      </c>
      <c r="I8" s="6">
        <v>2.5099999999999998</v>
      </c>
      <c r="J8" s="6">
        <v>1.27</v>
      </c>
      <c r="K8" s="6">
        <v>2.11</v>
      </c>
      <c r="L8" s="6">
        <v>2.5</v>
      </c>
      <c r="M8" t="str">
        <f t="shared" si="0"/>
        <v>In Apr, absenteeism by occupational group was highest among workers in Service Occupations. Absenteeism in this occupational group was higher than that of all occupations combined.</v>
      </c>
    </row>
    <row r="9" spans="1:13" x14ac:dyDescent="0.35">
      <c r="A9" t="s">
        <v>7</v>
      </c>
      <c r="B9">
        <v>1.93</v>
      </c>
      <c r="C9">
        <v>1</v>
      </c>
      <c r="D9">
        <v>1.86</v>
      </c>
      <c r="E9">
        <v>2.37</v>
      </c>
      <c r="F9">
        <v>1.73</v>
      </c>
      <c r="G9">
        <v>2.84</v>
      </c>
      <c r="H9">
        <v>0.66</v>
      </c>
      <c r="I9">
        <v>2.14</v>
      </c>
      <c r="J9">
        <v>1.76</v>
      </c>
      <c r="K9">
        <v>2.69</v>
      </c>
      <c r="L9">
        <v>2.52</v>
      </c>
      <c r="M9" t="str">
        <f t="shared" si="0"/>
        <v>In May, absenteeism by occupational group was highest among workers in Office and Administrative Support Occupations. Absenteeism in this occupational group was higher than that of all occupations combined.</v>
      </c>
    </row>
    <row r="10" spans="1:13" x14ac:dyDescent="0.35">
      <c r="A10" t="s">
        <v>8</v>
      </c>
      <c r="B10">
        <v>1.59</v>
      </c>
      <c r="C10">
        <v>1.08</v>
      </c>
      <c r="D10">
        <v>1.1499999999999999</v>
      </c>
      <c r="E10">
        <v>1.98</v>
      </c>
      <c r="F10">
        <v>1.36</v>
      </c>
      <c r="G10">
        <v>2.12</v>
      </c>
      <c r="H10">
        <v>0.38</v>
      </c>
      <c r="I10">
        <v>2.12</v>
      </c>
      <c r="J10">
        <v>1.81</v>
      </c>
      <c r="K10">
        <v>2.81</v>
      </c>
      <c r="L10">
        <v>2.1</v>
      </c>
      <c r="M10" t="str">
        <f t="shared" si="0"/>
        <v>In Jun, absenteeism by occupational group was highest among workers in Production Occupations. Absenteeism in this occupational group was higher than that of all occupations combined.</v>
      </c>
    </row>
    <row r="11" spans="1:13" x14ac:dyDescent="0.35">
      <c r="A11" t="s">
        <v>9</v>
      </c>
      <c r="B11">
        <v>1.57</v>
      </c>
      <c r="C11">
        <v>0.82</v>
      </c>
      <c r="D11">
        <v>1.25</v>
      </c>
      <c r="E11">
        <v>2.12</v>
      </c>
      <c r="F11">
        <v>1.29</v>
      </c>
      <c r="G11">
        <v>2.38</v>
      </c>
      <c r="H11">
        <v>3.4</v>
      </c>
      <c r="I11">
        <v>2.16</v>
      </c>
      <c r="J11">
        <v>1.92</v>
      </c>
      <c r="K11">
        <v>2.37</v>
      </c>
      <c r="L11">
        <v>1.56</v>
      </c>
      <c r="M11" t="str">
        <f t="shared" si="0"/>
        <v>In Jul, absenteeism by occupational group was highest among workers in Farming, Fishing, and Forestry Occupations. Absenteeism in this occupational group was higher than that of all occupations combined.</v>
      </c>
    </row>
    <row r="12" spans="1:13" x14ac:dyDescent="0.35">
      <c r="A12" t="s">
        <v>10</v>
      </c>
      <c r="B12">
        <v>1.93</v>
      </c>
      <c r="C12">
        <v>1.26</v>
      </c>
      <c r="D12">
        <v>1.62</v>
      </c>
      <c r="E12">
        <v>2.5</v>
      </c>
      <c r="F12">
        <v>1.32</v>
      </c>
      <c r="G12">
        <v>2.94</v>
      </c>
      <c r="H12" s="5">
        <v>2.84</v>
      </c>
      <c r="I12">
        <v>2.0499999999999998</v>
      </c>
      <c r="J12" s="5">
        <v>1.48</v>
      </c>
      <c r="K12">
        <v>2.35</v>
      </c>
      <c r="L12">
        <v>2.95</v>
      </c>
      <c r="M12" t="str">
        <f t="shared" si="0"/>
        <v>In Aug, absenteeism by occupational group was highest among workers in Transportation and Material Moving Occupations. Absenteeism in this occupational group was higher than that of all occupations combined.</v>
      </c>
    </row>
    <row r="13" spans="1:13" x14ac:dyDescent="0.35">
      <c r="A13" t="s">
        <v>11</v>
      </c>
      <c r="B13">
        <v>2.25</v>
      </c>
      <c r="C13">
        <v>1.63</v>
      </c>
      <c r="D13">
        <v>2.17</v>
      </c>
      <c r="E13">
        <v>3.01</v>
      </c>
      <c r="F13">
        <v>1.68</v>
      </c>
      <c r="G13">
        <v>2.9</v>
      </c>
      <c r="H13" s="5">
        <v>2.0099999999999998</v>
      </c>
      <c r="I13">
        <v>2.25</v>
      </c>
      <c r="J13">
        <v>1.84</v>
      </c>
      <c r="K13">
        <v>2.67</v>
      </c>
      <c r="L13">
        <v>2.6</v>
      </c>
      <c r="M13" t="str">
        <f t="shared" si="0"/>
        <v>In Sep, absenteeism by occupational group was highest among workers in Service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56</v>
      </c>
      <c r="B1" t="s">
        <v>12</v>
      </c>
      <c r="C1" t="s">
        <v>15</v>
      </c>
      <c r="D1" t="s">
        <v>16</v>
      </c>
      <c r="E1" t="s">
        <v>17</v>
      </c>
      <c r="F1" t="s">
        <v>18</v>
      </c>
      <c r="G1" t="s">
        <v>19</v>
      </c>
      <c r="H1" t="s">
        <v>20</v>
      </c>
      <c r="I1" t="s">
        <v>110</v>
      </c>
    </row>
    <row r="2" spans="1:9" x14ac:dyDescent="0.35">
      <c r="A2" t="s">
        <v>46</v>
      </c>
      <c r="B2" t="s">
        <v>0</v>
      </c>
      <c r="C2">
        <v>1.6093</v>
      </c>
      <c r="D2">
        <v>1.2922</v>
      </c>
      <c r="E2">
        <v>1.9263999999999999</v>
      </c>
      <c r="F2">
        <v>1.1920999999999999</v>
      </c>
      <c r="G2">
        <v>1.0786</v>
      </c>
      <c r="H2">
        <v>1.3056000000000001</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46</v>
      </c>
      <c r="B3" t="s">
        <v>1</v>
      </c>
      <c r="C3">
        <v>1.8109999999999999</v>
      </c>
      <c r="D3">
        <v>1.4823</v>
      </c>
      <c r="E3">
        <v>2.1396999999999999</v>
      </c>
      <c r="F3">
        <v>1.3702000000000001</v>
      </c>
      <c r="G3">
        <v>1.2067000000000001</v>
      </c>
      <c r="H3">
        <v>1.5337000000000001</v>
      </c>
      <c r="I3" t="str">
        <f t="shared" si="0"/>
        <v>In Nov, absenteeism was not significantly higher than expected among workers in Management, Business, and Financial Occupations.</v>
      </c>
    </row>
    <row r="4" spans="1:9" x14ac:dyDescent="0.35">
      <c r="A4" t="s">
        <v>46</v>
      </c>
      <c r="B4" t="s">
        <v>2</v>
      </c>
      <c r="C4">
        <v>2.1589</v>
      </c>
      <c r="D4">
        <v>1.7685</v>
      </c>
      <c r="E4">
        <v>2.5493999999999999</v>
      </c>
      <c r="F4">
        <v>1.6807000000000001</v>
      </c>
      <c r="G4">
        <v>1.5365</v>
      </c>
      <c r="H4">
        <v>1.8249</v>
      </c>
      <c r="I4" t="str">
        <f t="shared" si="0"/>
        <v>In Dec, absenteeism was not significantly higher than expected among workers in Management, Business, and Financial Occupations.</v>
      </c>
    </row>
    <row r="5" spans="1:9" x14ac:dyDescent="0.35">
      <c r="A5" t="s">
        <v>46</v>
      </c>
      <c r="B5" t="s">
        <v>3</v>
      </c>
      <c r="C5">
        <v>2.1684999999999999</v>
      </c>
      <c r="D5">
        <v>1.829</v>
      </c>
      <c r="E5">
        <v>2.508</v>
      </c>
      <c r="F5">
        <v>2.3161</v>
      </c>
      <c r="G5">
        <v>2.1427999999999998</v>
      </c>
      <c r="H5">
        <v>2.4895</v>
      </c>
      <c r="I5" t="str">
        <f t="shared" si="0"/>
        <v>In Jan, absenteeism was not significantly higher than expected among workers in Management, Business, and Financial Occupations.</v>
      </c>
    </row>
    <row r="6" spans="1:9" x14ac:dyDescent="0.35">
      <c r="A6" t="s">
        <v>46</v>
      </c>
      <c r="B6" t="s">
        <v>4</v>
      </c>
      <c r="C6">
        <v>1.7988</v>
      </c>
      <c r="D6">
        <v>1.4858</v>
      </c>
      <c r="E6">
        <v>2.1118999999999999</v>
      </c>
      <c r="F6">
        <v>1.6823999999999999</v>
      </c>
      <c r="G6">
        <v>1.5435000000000001</v>
      </c>
      <c r="H6">
        <v>1.8212999999999999</v>
      </c>
      <c r="I6" t="str">
        <f t="shared" si="0"/>
        <v>In Feb, absenteeism was not significantly higher than expected among workers in Management, Business, and Financial Occupations.</v>
      </c>
    </row>
    <row r="7" spans="1:9" x14ac:dyDescent="0.35">
      <c r="A7" t="s">
        <v>46</v>
      </c>
      <c r="B7" t="s">
        <v>5</v>
      </c>
      <c r="C7">
        <v>1.6077999999999999</v>
      </c>
      <c r="D7">
        <v>1.2608999999999999</v>
      </c>
      <c r="E7">
        <v>1.9547000000000001</v>
      </c>
      <c r="F7">
        <v>1.5993999999999999</v>
      </c>
      <c r="G7">
        <v>1.4804999999999999</v>
      </c>
      <c r="H7">
        <v>1.7182999999999999</v>
      </c>
      <c r="I7" t="str">
        <f t="shared" si="0"/>
        <v>In Mar, absenteeism was not significantly higher than expected among workers in Management, Business, and Financial Occupations.</v>
      </c>
    </row>
    <row r="8" spans="1:9" x14ac:dyDescent="0.35">
      <c r="A8" t="s">
        <v>46</v>
      </c>
      <c r="B8" t="s">
        <v>6</v>
      </c>
      <c r="C8">
        <v>1.4572000000000001</v>
      </c>
      <c r="D8">
        <v>1.2137</v>
      </c>
      <c r="E8">
        <v>1.7005999999999999</v>
      </c>
      <c r="F8">
        <v>1.3704000000000001</v>
      </c>
      <c r="G8">
        <v>1.2212000000000001</v>
      </c>
      <c r="H8">
        <v>1.5196000000000001</v>
      </c>
      <c r="I8" t="str">
        <f t="shared" si="0"/>
        <v>In Apr, absenteeism was not significantly higher than expected among workers in Management, Business, and Financial Occupations.</v>
      </c>
    </row>
    <row r="9" spans="1:9" x14ac:dyDescent="0.35">
      <c r="A9" t="s">
        <v>46</v>
      </c>
      <c r="B9" t="s">
        <v>7</v>
      </c>
      <c r="C9">
        <v>0.99639999999999995</v>
      </c>
      <c r="D9">
        <v>0.78120000000000001</v>
      </c>
      <c r="E9">
        <v>1.2116</v>
      </c>
      <c r="F9">
        <v>1.3708</v>
      </c>
      <c r="G9">
        <v>1.2544999999999999</v>
      </c>
      <c r="H9">
        <v>1.4870000000000001</v>
      </c>
      <c r="I9" t="str">
        <f t="shared" si="0"/>
        <v>In May, absenteeism was not significantly higher than expected among workers in Management, Business, and Financial Occupations.</v>
      </c>
    </row>
    <row r="10" spans="1:9" x14ac:dyDescent="0.35">
      <c r="A10" t="s">
        <v>46</v>
      </c>
      <c r="B10" t="s">
        <v>8</v>
      </c>
      <c r="C10">
        <v>1.0824</v>
      </c>
      <c r="D10">
        <v>0.79449999999999998</v>
      </c>
      <c r="E10">
        <v>1.3703000000000001</v>
      </c>
      <c r="F10">
        <v>1.2487999999999999</v>
      </c>
      <c r="G10">
        <v>1.1188</v>
      </c>
      <c r="H10">
        <v>1.3788</v>
      </c>
      <c r="I10" t="str">
        <f t="shared" si="0"/>
        <v>In Jun, absenteeism was not significantly higher than expected among workers in Management, Business, and Financial Occupations.</v>
      </c>
    </row>
    <row r="11" spans="1:9" x14ac:dyDescent="0.35">
      <c r="A11" t="s">
        <v>46</v>
      </c>
      <c r="B11" t="s">
        <v>9</v>
      </c>
      <c r="C11">
        <v>0.82220000000000004</v>
      </c>
      <c r="D11">
        <v>0.622</v>
      </c>
      <c r="E11">
        <v>1.0225</v>
      </c>
      <c r="F11">
        <v>1.2411000000000001</v>
      </c>
      <c r="G11">
        <v>1.0739000000000001</v>
      </c>
      <c r="H11">
        <v>1.4084000000000001</v>
      </c>
      <c r="I11" t="str">
        <f t="shared" si="0"/>
        <v>In Jul, absenteeism was not significantly higher than expected among workers in Management, Business, and Financial Occupations.</v>
      </c>
    </row>
    <row r="12" spans="1:9" x14ac:dyDescent="0.35">
      <c r="A12" t="s">
        <v>46</v>
      </c>
      <c r="B12" t="s">
        <v>10</v>
      </c>
      <c r="C12">
        <v>1.2601</v>
      </c>
      <c r="D12">
        <v>0.98060000000000003</v>
      </c>
      <c r="E12">
        <v>1.5396000000000001</v>
      </c>
      <c r="F12">
        <v>1.2055</v>
      </c>
      <c r="G12">
        <v>1.1292</v>
      </c>
      <c r="H12">
        <v>1.2819</v>
      </c>
      <c r="I12" t="str">
        <f t="shared" si="0"/>
        <v>In Aug, absenteeism was not significantly higher than expected among workers in Management, Business, and Financial Occupations.</v>
      </c>
    </row>
    <row r="13" spans="1:9" x14ac:dyDescent="0.35">
      <c r="A13" t="s">
        <v>46</v>
      </c>
      <c r="B13" t="s">
        <v>11</v>
      </c>
      <c r="C13">
        <v>1.6298999999999999</v>
      </c>
      <c r="D13">
        <v>1.2471000000000001</v>
      </c>
      <c r="E13">
        <v>2.0127999999999999</v>
      </c>
      <c r="F13">
        <v>1.2665999999999999</v>
      </c>
      <c r="G13">
        <v>1.1507000000000001</v>
      </c>
      <c r="H13">
        <v>1.3825000000000001</v>
      </c>
      <c r="I13" t="str">
        <f t="shared" si="0"/>
        <v>In Sep, absenteeism was not significantly higher than expected among workers in Management, Business, and Financial Occupations.</v>
      </c>
    </row>
    <row r="14" spans="1:9" x14ac:dyDescent="0.35">
      <c r="A14" t="s">
        <v>47</v>
      </c>
      <c r="B14" t="s">
        <v>0</v>
      </c>
      <c r="C14">
        <v>2.0562999999999998</v>
      </c>
      <c r="D14">
        <v>1.7587999999999999</v>
      </c>
      <c r="E14">
        <v>2.3536999999999999</v>
      </c>
      <c r="F14">
        <v>1.6619999999999999</v>
      </c>
      <c r="G14">
        <v>1.5317000000000001</v>
      </c>
      <c r="H14">
        <v>1.7923</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47</v>
      </c>
      <c r="B15" t="s">
        <v>1</v>
      </c>
      <c r="C15">
        <v>2.3879000000000001</v>
      </c>
      <c r="D15">
        <v>2.0891000000000002</v>
      </c>
      <c r="E15">
        <v>2.6867000000000001</v>
      </c>
      <c r="F15">
        <v>1.8238000000000001</v>
      </c>
      <c r="G15">
        <v>1.6952</v>
      </c>
      <c r="H15">
        <v>1.9522999999999999</v>
      </c>
      <c r="I15" t="str">
        <f t="shared" si="1"/>
        <v>In Nov, absenteeism was significantly higher than expected among workers in Professional and Related Occupations.</v>
      </c>
    </row>
    <row r="16" spans="1:9" x14ac:dyDescent="0.35">
      <c r="A16" t="s">
        <v>47</v>
      </c>
      <c r="B16" t="s">
        <v>2</v>
      </c>
      <c r="C16">
        <v>3.3287</v>
      </c>
      <c r="D16">
        <v>2.9786000000000001</v>
      </c>
      <c r="E16">
        <v>3.6787999999999998</v>
      </c>
      <c r="F16">
        <v>2.2214</v>
      </c>
      <c r="G16">
        <v>2.0832000000000002</v>
      </c>
      <c r="H16">
        <v>2.3595000000000002</v>
      </c>
      <c r="I16" t="str">
        <f t="shared" si="1"/>
        <v>In Dec, absenteeism was significantly higher than expected among workers in Professional and Related Occupations.</v>
      </c>
    </row>
    <row r="17" spans="1:9" x14ac:dyDescent="0.35">
      <c r="A17" t="s">
        <v>47</v>
      </c>
      <c r="B17" t="s">
        <v>3</v>
      </c>
      <c r="C17">
        <v>2.1196999999999999</v>
      </c>
      <c r="D17">
        <v>1.8169999999999999</v>
      </c>
      <c r="E17">
        <v>2.4222999999999999</v>
      </c>
      <c r="F17">
        <v>2.8544999999999998</v>
      </c>
      <c r="G17">
        <v>2.7054999999999998</v>
      </c>
      <c r="H17">
        <v>3.0034999999999998</v>
      </c>
      <c r="I17" t="str">
        <f t="shared" si="1"/>
        <v>In Jan, absenteeism was not significantly higher than expected among workers in Professional and Related Occupations.</v>
      </c>
    </row>
    <row r="18" spans="1:9" x14ac:dyDescent="0.35">
      <c r="A18" t="s">
        <v>47</v>
      </c>
      <c r="B18" t="s">
        <v>4</v>
      </c>
      <c r="C18">
        <v>2.4956</v>
      </c>
      <c r="D18">
        <v>2.1076999999999999</v>
      </c>
      <c r="E18">
        <v>2.8835000000000002</v>
      </c>
      <c r="F18">
        <v>2.3515999999999999</v>
      </c>
      <c r="G18">
        <v>2.2275999999999998</v>
      </c>
      <c r="H18">
        <v>2.4756</v>
      </c>
      <c r="I18" t="str">
        <f t="shared" si="1"/>
        <v>In Feb, absenteeism was not significantly higher than expected among workers in Professional and Related Occupations.</v>
      </c>
    </row>
    <row r="19" spans="1:9" x14ac:dyDescent="0.35">
      <c r="A19" t="s">
        <v>47</v>
      </c>
      <c r="B19" t="s">
        <v>5</v>
      </c>
      <c r="C19">
        <v>2.33</v>
      </c>
      <c r="D19">
        <v>2.0145</v>
      </c>
      <c r="E19">
        <v>2.6454</v>
      </c>
      <c r="F19">
        <v>2.0499000000000001</v>
      </c>
      <c r="G19">
        <v>1.9125000000000001</v>
      </c>
      <c r="H19">
        <v>2.1873</v>
      </c>
      <c r="I19" t="str">
        <f t="shared" si="1"/>
        <v>In Mar, absenteeism was not significantly higher than expected among workers in Professional and Related Occupations.</v>
      </c>
    </row>
    <row r="20" spans="1:9" x14ac:dyDescent="0.35">
      <c r="A20" t="s">
        <v>47</v>
      </c>
      <c r="B20" t="s">
        <v>6</v>
      </c>
      <c r="C20">
        <v>1.7198</v>
      </c>
      <c r="D20">
        <v>1.3940999999999999</v>
      </c>
      <c r="E20">
        <v>2.0455000000000001</v>
      </c>
      <c r="F20">
        <v>1.8366</v>
      </c>
      <c r="G20">
        <v>1.6732</v>
      </c>
      <c r="H20">
        <v>2</v>
      </c>
      <c r="I20" t="str">
        <f t="shared" si="1"/>
        <v>In Apr, absenteeism was not significantly higher than expected among workers in Professional and Related Occupations.</v>
      </c>
    </row>
    <row r="21" spans="1:9" x14ac:dyDescent="0.35">
      <c r="A21" t="s">
        <v>47</v>
      </c>
      <c r="B21" t="s">
        <v>7</v>
      </c>
      <c r="C21">
        <v>1.8575999999999999</v>
      </c>
      <c r="D21">
        <v>1.5392999999999999</v>
      </c>
      <c r="E21">
        <v>2.1758000000000002</v>
      </c>
      <c r="F21">
        <v>1.7367999999999999</v>
      </c>
      <c r="G21">
        <v>1.6083000000000001</v>
      </c>
      <c r="H21">
        <v>1.8653</v>
      </c>
      <c r="I21" t="str">
        <f t="shared" si="1"/>
        <v>In May, absenteeism was not significantly higher than expected among workers in Professional and Related Occupations.</v>
      </c>
    </row>
    <row r="22" spans="1:9" x14ac:dyDescent="0.35">
      <c r="A22" t="s">
        <v>47</v>
      </c>
      <c r="B22" t="s">
        <v>8</v>
      </c>
      <c r="C22">
        <v>1.1516999999999999</v>
      </c>
      <c r="D22">
        <v>0.93289999999999995</v>
      </c>
      <c r="E22">
        <v>1.3706</v>
      </c>
      <c r="F22">
        <v>1.3995</v>
      </c>
      <c r="G22">
        <v>1.2789999999999999</v>
      </c>
      <c r="H22">
        <v>1.52</v>
      </c>
      <c r="I22" t="str">
        <f t="shared" si="1"/>
        <v>In Jun, absenteeism was not significantly higher than expected among workers in Professional and Related Occupations.</v>
      </c>
    </row>
    <row r="23" spans="1:9" x14ac:dyDescent="0.35">
      <c r="A23" t="s">
        <v>47</v>
      </c>
      <c r="B23" t="s">
        <v>9</v>
      </c>
      <c r="C23">
        <v>1.2509999999999999</v>
      </c>
      <c r="D23">
        <v>1.0092000000000001</v>
      </c>
      <c r="E23">
        <v>1.4926999999999999</v>
      </c>
      <c r="F23">
        <v>1.4339999999999999</v>
      </c>
      <c r="G23">
        <v>1.3229</v>
      </c>
      <c r="H23">
        <v>1.5449999999999999</v>
      </c>
      <c r="I23" t="str">
        <f t="shared" si="1"/>
        <v>In Jul, absenteeism was not significantly higher than expected among workers in Professional and Related Occupations.</v>
      </c>
    </row>
    <row r="24" spans="1:9" x14ac:dyDescent="0.35">
      <c r="A24" t="s">
        <v>47</v>
      </c>
      <c r="B24" t="s">
        <v>10</v>
      </c>
      <c r="C24">
        <v>1.6169</v>
      </c>
      <c r="D24">
        <v>1.3677999999999999</v>
      </c>
      <c r="E24">
        <v>1.8661000000000001</v>
      </c>
      <c r="F24">
        <v>1.5130999999999999</v>
      </c>
      <c r="G24">
        <v>1.4040999999999999</v>
      </c>
      <c r="H24">
        <v>1.6222000000000001</v>
      </c>
      <c r="I24" t="str">
        <f t="shared" si="1"/>
        <v>In Aug, absenteeism was not significantly higher than expected among workers in Professional and Related Occupations.</v>
      </c>
    </row>
    <row r="25" spans="1:9" x14ac:dyDescent="0.35">
      <c r="A25" t="s">
        <v>47</v>
      </c>
      <c r="B25" t="s">
        <v>11</v>
      </c>
      <c r="C25">
        <v>2.1663999999999999</v>
      </c>
      <c r="D25">
        <v>1.8357000000000001</v>
      </c>
      <c r="E25">
        <v>2.4969999999999999</v>
      </c>
      <c r="F25">
        <v>1.7755000000000001</v>
      </c>
      <c r="G25">
        <v>1.6464000000000001</v>
      </c>
      <c r="H25">
        <v>1.9045000000000001</v>
      </c>
      <c r="I25" t="str">
        <f t="shared" si="1"/>
        <v>In Sep, absenteeism was not significantly higher than expected among workers in Professional and Related Occupations.</v>
      </c>
    </row>
    <row r="26" spans="1:9" x14ac:dyDescent="0.35">
      <c r="A26" t="s">
        <v>48</v>
      </c>
      <c r="B26" t="s">
        <v>0</v>
      </c>
      <c r="C26">
        <v>3.0754000000000001</v>
      </c>
      <c r="D26">
        <v>2.5337000000000001</v>
      </c>
      <c r="E26">
        <v>3.617</v>
      </c>
      <c r="F26">
        <v>2.4666000000000001</v>
      </c>
      <c r="G26">
        <v>2.2831000000000001</v>
      </c>
      <c r="H26">
        <v>2.6501000000000001</v>
      </c>
      <c r="I26" t="str">
        <f t="shared" si="1"/>
        <v>In Oct, absenteeism was not significantly higher than expected among workers in Service Occupations.</v>
      </c>
    </row>
    <row r="27" spans="1:9" x14ac:dyDescent="0.35">
      <c r="A27" t="s">
        <v>48</v>
      </c>
      <c r="B27" t="s">
        <v>1</v>
      </c>
      <c r="C27">
        <v>3.3921000000000001</v>
      </c>
      <c r="D27">
        <v>2.7526000000000002</v>
      </c>
      <c r="E27">
        <v>4.0315000000000003</v>
      </c>
      <c r="F27">
        <v>2.6760000000000002</v>
      </c>
      <c r="G27">
        <v>2.4702000000000002</v>
      </c>
      <c r="H27">
        <v>2.8816999999999999</v>
      </c>
      <c r="I27" t="str">
        <f t="shared" si="1"/>
        <v>In Nov, absenteeism was not significantly higher than expected among workers in Service Occupations.</v>
      </c>
    </row>
    <row r="28" spans="1:9" x14ac:dyDescent="0.35">
      <c r="A28" t="s">
        <v>48</v>
      </c>
      <c r="B28" t="s">
        <v>2</v>
      </c>
      <c r="C28">
        <v>4.3407999999999998</v>
      </c>
      <c r="D28">
        <v>3.3906999999999998</v>
      </c>
      <c r="E28">
        <v>5.2910000000000004</v>
      </c>
      <c r="F28">
        <v>3.0510000000000002</v>
      </c>
      <c r="G28">
        <v>2.8264</v>
      </c>
      <c r="H28">
        <v>3.2755999999999998</v>
      </c>
      <c r="I28" t="str">
        <f t="shared" si="1"/>
        <v>In Dec, absenteeism was significantly higher than expected among workers in Service Occupations.</v>
      </c>
    </row>
    <row r="29" spans="1:9" x14ac:dyDescent="0.35">
      <c r="A29" t="s">
        <v>48</v>
      </c>
      <c r="B29" t="s">
        <v>3</v>
      </c>
      <c r="C29">
        <v>3.5121000000000002</v>
      </c>
      <c r="D29">
        <v>2.9645999999999999</v>
      </c>
      <c r="E29">
        <v>4.0595999999999997</v>
      </c>
      <c r="F29">
        <v>4.0103999999999997</v>
      </c>
      <c r="G29">
        <v>3.7892999999999999</v>
      </c>
      <c r="H29">
        <v>4.2316000000000003</v>
      </c>
      <c r="I29" t="str">
        <f t="shared" si="1"/>
        <v>In Jan, absenteeism was not significantly higher than expected among workers in Service Occupations.</v>
      </c>
    </row>
    <row r="30" spans="1:9" x14ac:dyDescent="0.35">
      <c r="A30" t="s">
        <v>48</v>
      </c>
      <c r="B30" t="s">
        <v>4</v>
      </c>
      <c r="C30">
        <v>2.7376</v>
      </c>
      <c r="D30">
        <v>2.2330999999999999</v>
      </c>
      <c r="E30">
        <v>3.2421000000000002</v>
      </c>
      <c r="F30">
        <v>2.9937999999999998</v>
      </c>
      <c r="G30">
        <v>2.7711999999999999</v>
      </c>
      <c r="H30">
        <v>3.2164000000000001</v>
      </c>
      <c r="I30" t="str">
        <f t="shared" si="1"/>
        <v>In Feb, absenteeism was not significantly higher than expected among workers in Service Occupations.</v>
      </c>
    </row>
    <row r="31" spans="1:9" x14ac:dyDescent="0.35">
      <c r="A31" t="s">
        <v>48</v>
      </c>
      <c r="B31" t="s">
        <v>5</v>
      </c>
      <c r="C31">
        <v>2.9392</v>
      </c>
      <c r="D31">
        <v>2.41</v>
      </c>
      <c r="E31">
        <v>3.4683000000000002</v>
      </c>
      <c r="F31">
        <v>2.8172000000000001</v>
      </c>
      <c r="G31">
        <v>2.6362000000000001</v>
      </c>
      <c r="H31">
        <v>2.9982000000000002</v>
      </c>
      <c r="I31" t="str">
        <f t="shared" si="1"/>
        <v>In Mar, absenteeism was not significantly higher than expected among workers in Service Occupations.</v>
      </c>
    </row>
    <row r="32" spans="1:9" x14ac:dyDescent="0.35">
      <c r="A32" t="s">
        <v>48</v>
      </c>
      <c r="B32" t="s">
        <v>6</v>
      </c>
      <c r="C32">
        <v>2.9373</v>
      </c>
      <c r="D32">
        <v>2.3675000000000002</v>
      </c>
      <c r="E32">
        <v>3.5070999999999999</v>
      </c>
      <c r="F32">
        <v>2.8982999999999999</v>
      </c>
      <c r="G32">
        <v>2.6701000000000001</v>
      </c>
      <c r="H32">
        <v>3.1263999999999998</v>
      </c>
      <c r="I32" t="str">
        <f t="shared" si="1"/>
        <v>In Apr, absenteeism was not significantly higher than expected among workers in Service Occupations.</v>
      </c>
    </row>
    <row r="33" spans="1:9" x14ac:dyDescent="0.35">
      <c r="A33" t="s">
        <v>48</v>
      </c>
      <c r="B33" t="s">
        <v>7</v>
      </c>
      <c r="C33">
        <v>2.3656999999999999</v>
      </c>
      <c r="D33">
        <v>1.9542999999999999</v>
      </c>
      <c r="E33">
        <v>2.7770000000000001</v>
      </c>
      <c r="F33">
        <v>2.5400999999999998</v>
      </c>
      <c r="G33">
        <v>2.3487</v>
      </c>
      <c r="H33">
        <v>2.7315</v>
      </c>
      <c r="I33" t="str">
        <f t="shared" si="1"/>
        <v>In May, absenteeism was not significantly higher than expected among workers in Service Occupations.</v>
      </c>
    </row>
    <row r="34" spans="1:9" x14ac:dyDescent="0.35">
      <c r="A34" t="s">
        <v>48</v>
      </c>
      <c r="B34" t="s">
        <v>8</v>
      </c>
      <c r="C34">
        <v>1.9802</v>
      </c>
      <c r="D34">
        <v>1.5904</v>
      </c>
      <c r="E34">
        <v>2.37</v>
      </c>
      <c r="F34">
        <v>2.2726999999999999</v>
      </c>
      <c r="G34">
        <v>2.0655999999999999</v>
      </c>
      <c r="H34">
        <v>2.4796999999999998</v>
      </c>
      <c r="I34" t="str">
        <f t="shared" si="1"/>
        <v>In Jun, absenteeism was not significantly higher than expected among workers in Service Occupations.</v>
      </c>
    </row>
    <row r="35" spans="1:9" x14ac:dyDescent="0.35">
      <c r="A35" t="s">
        <v>48</v>
      </c>
      <c r="B35" t="s">
        <v>9</v>
      </c>
      <c r="C35">
        <v>2.1181999999999999</v>
      </c>
      <c r="D35">
        <v>1.6588000000000001</v>
      </c>
      <c r="E35">
        <v>2.5775000000000001</v>
      </c>
      <c r="F35">
        <v>2.52</v>
      </c>
      <c r="G35">
        <v>2.3264999999999998</v>
      </c>
      <c r="H35">
        <v>2.7134</v>
      </c>
      <c r="I35" t="str">
        <f t="shared" si="1"/>
        <v>In Jul, absenteeism was not significantly higher than expected among workers in Service Occupations.</v>
      </c>
    </row>
    <row r="36" spans="1:9" x14ac:dyDescent="0.35">
      <c r="A36" t="s">
        <v>48</v>
      </c>
      <c r="B36" t="s">
        <v>10</v>
      </c>
      <c r="C36">
        <v>2.4969000000000001</v>
      </c>
      <c r="D36">
        <v>1.9656</v>
      </c>
      <c r="E36">
        <v>3.0283000000000002</v>
      </c>
      <c r="F36">
        <v>2.4472999999999998</v>
      </c>
      <c r="G36">
        <v>2.2040999999999999</v>
      </c>
      <c r="H36">
        <v>2.6903999999999999</v>
      </c>
      <c r="I36" t="str">
        <f t="shared" si="1"/>
        <v>In Aug, absenteeism was not significantly higher than expected among workers in Service Occupations.</v>
      </c>
    </row>
    <row r="37" spans="1:9" x14ac:dyDescent="0.35">
      <c r="A37" t="s">
        <v>48</v>
      </c>
      <c r="B37" t="s">
        <v>11</v>
      </c>
      <c r="C37">
        <v>3.0135000000000001</v>
      </c>
      <c r="D37">
        <v>2.4496000000000002</v>
      </c>
      <c r="E37">
        <v>3.5773999999999999</v>
      </c>
      <c r="F37">
        <v>2.4624000000000001</v>
      </c>
      <c r="G37">
        <v>2.2816999999999998</v>
      </c>
      <c r="H37">
        <v>2.6429999999999998</v>
      </c>
      <c r="I37" t="str">
        <f t="shared" si="1"/>
        <v>In Sep, absenteeism was not significantly higher than expected among workers in Service Occupations.</v>
      </c>
    </row>
    <row r="38" spans="1:9" x14ac:dyDescent="0.35">
      <c r="A38" t="s">
        <v>49</v>
      </c>
      <c r="B38" t="s">
        <v>0</v>
      </c>
      <c r="C38">
        <v>2.4359999999999999</v>
      </c>
      <c r="D38">
        <v>1.8506</v>
      </c>
      <c r="E38">
        <v>3.0213000000000001</v>
      </c>
      <c r="F38">
        <v>1.776</v>
      </c>
      <c r="G38">
        <v>1.6044</v>
      </c>
      <c r="H38">
        <v>1.9475</v>
      </c>
      <c r="I38" t="str">
        <f t="shared" si="1"/>
        <v>In Oct, absenteeism was not significantly higher than expected among workers in Sales and Related Occupations.</v>
      </c>
    </row>
    <row r="39" spans="1:9" x14ac:dyDescent="0.35">
      <c r="A39" t="s">
        <v>49</v>
      </c>
      <c r="B39" t="s">
        <v>1</v>
      </c>
      <c r="C39">
        <v>2.2385000000000002</v>
      </c>
      <c r="D39">
        <v>1.5278</v>
      </c>
      <c r="E39">
        <v>2.9491000000000001</v>
      </c>
      <c r="F39">
        <v>2.0017</v>
      </c>
      <c r="G39">
        <v>1.7327999999999999</v>
      </c>
      <c r="H39">
        <v>2.2706</v>
      </c>
      <c r="I39" t="str">
        <f t="shared" si="1"/>
        <v>In Nov, absenteeism was not significantly higher than expected among workers in Sales and Related Occupations.</v>
      </c>
    </row>
    <row r="40" spans="1:9" x14ac:dyDescent="0.35">
      <c r="A40" t="s">
        <v>49</v>
      </c>
      <c r="B40" t="s">
        <v>2</v>
      </c>
      <c r="C40">
        <v>2.7818000000000001</v>
      </c>
      <c r="D40">
        <v>2.2018</v>
      </c>
      <c r="E40">
        <v>3.3618000000000001</v>
      </c>
      <c r="F40">
        <v>2.2860999999999998</v>
      </c>
      <c r="G40">
        <v>2.0326</v>
      </c>
      <c r="H40">
        <v>2.5396000000000001</v>
      </c>
      <c r="I40" t="str">
        <f t="shared" si="1"/>
        <v>In Dec, absenteeism was not significantly higher than expected among workers in Sales and Related Occupations.</v>
      </c>
    </row>
    <row r="41" spans="1:9" x14ac:dyDescent="0.35">
      <c r="A41" t="s">
        <v>49</v>
      </c>
      <c r="B41" t="s">
        <v>3</v>
      </c>
      <c r="C41">
        <v>2.5278</v>
      </c>
      <c r="D41">
        <v>1.9745999999999999</v>
      </c>
      <c r="E41">
        <v>3.0811000000000002</v>
      </c>
      <c r="F41">
        <v>2.8948</v>
      </c>
      <c r="G41">
        <v>2.5789</v>
      </c>
      <c r="H41">
        <v>3.2105999999999999</v>
      </c>
      <c r="I41" t="str">
        <f t="shared" si="1"/>
        <v>In Jan, absenteeism was not significantly higher than expected among workers in Sales and Related Occupations.</v>
      </c>
    </row>
    <row r="42" spans="1:9" x14ac:dyDescent="0.35">
      <c r="A42" t="s">
        <v>49</v>
      </c>
      <c r="B42" t="s">
        <v>4</v>
      </c>
      <c r="C42">
        <v>2.2105000000000001</v>
      </c>
      <c r="D42">
        <v>1.7211000000000001</v>
      </c>
      <c r="E42">
        <v>2.6998000000000002</v>
      </c>
      <c r="F42">
        <v>2.0165999999999999</v>
      </c>
      <c r="G42">
        <v>1.7689999999999999</v>
      </c>
      <c r="H42">
        <v>2.2643</v>
      </c>
      <c r="I42" t="str">
        <f t="shared" si="1"/>
        <v>In Feb, absenteeism was not significantly higher than expected among workers in Sales and Related Occupations.</v>
      </c>
    </row>
    <row r="43" spans="1:9" x14ac:dyDescent="0.35">
      <c r="A43" t="s">
        <v>49</v>
      </c>
      <c r="B43" t="s">
        <v>5</v>
      </c>
      <c r="C43">
        <v>2.4051999999999998</v>
      </c>
      <c r="D43">
        <v>1.7363</v>
      </c>
      <c r="E43">
        <v>3.0739999999999998</v>
      </c>
      <c r="F43">
        <v>1.9607000000000001</v>
      </c>
      <c r="G43">
        <v>1.7353000000000001</v>
      </c>
      <c r="H43">
        <v>2.1861000000000002</v>
      </c>
      <c r="I43" t="str">
        <f t="shared" si="1"/>
        <v>In Mar, absenteeism was not significantly higher than expected among workers in Sales and Related Occupations.</v>
      </c>
    </row>
    <row r="44" spans="1:9" x14ac:dyDescent="0.35">
      <c r="A44" t="s">
        <v>49</v>
      </c>
      <c r="B44" t="s">
        <v>6</v>
      </c>
      <c r="C44">
        <v>1.9114</v>
      </c>
      <c r="D44">
        <v>1.2661</v>
      </c>
      <c r="E44">
        <v>2.5567000000000002</v>
      </c>
      <c r="F44">
        <v>1.7275</v>
      </c>
      <c r="G44">
        <v>1.5098</v>
      </c>
      <c r="H44">
        <v>1.9452</v>
      </c>
      <c r="I44" t="str">
        <f t="shared" si="1"/>
        <v>In Apr, absenteeism was not significantly higher than expected among workers in Sales and Related Occupations.</v>
      </c>
    </row>
    <row r="45" spans="1:9" x14ac:dyDescent="0.35">
      <c r="A45" t="s">
        <v>49</v>
      </c>
      <c r="B45" t="s">
        <v>7</v>
      </c>
      <c r="C45">
        <v>1.7339</v>
      </c>
      <c r="D45">
        <v>1.0348999999999999</v>
      </c>
      <c r="E45">
        <v>2.4327999999999999</v>
      </c>
      <c r="F45">
        <v>1.7636000000000001</v>
      </c>
      <c r="G45">
        <v>1.5606</v>
      </c>
      <c r="H45">
        <v>1.9665999999999999</v>
      </c>
      <c r="I45" t="str">
        <f t="shared" si="1"/>
        <v>In May, absenteeism was not significantly higher than expected among workers in Sales and Related Occupations.</v>
      </c>
    </row>
    <row r="46" spans="1:9" x14ac:dyDescent="0.35">
      <c r="A46" t="s">
        <v>49</v>
      </c>
      <c r="B46" t="s">
        <v>8</v>
      </c>
      <c r="C46">
        <v>1.365</v>
      </c>
      <c r="D46">
        <v>0.95550000000000002</v>
      </c>
      <c r="E46">
        <v>1.7744</v>
      </c>
      <c r="F46">
        <v>1.6882999999999999</v>
      </c>
      <c r="G46">
        <v>1.5442</v>
      </c>
      <c r="H46">
        <v>1.8324</v>
      </c>
      <c r="I46" t="str">
        <f t="shared" si="1"/>
        <v>In Jun, absenteeism was not significantly higher than expected among workers in Sales and Related Occupations.</v>
      </c>
    </row>
    <row r="47" spans="1:9" x14ac:dyDescent="0.35">
      <c r="A47" t="s">
        <v>49</v>
      </c>
      <c r="B47" t="s">
        <v>9</v>
      </c>
      <c r="C47">
        <v>1.2908999999999999</v>
      </c>
      <c r="D47">
        <v>0.82609999999999995</v>
      </c>
      <c r="E47">
        <v>1.7556</v>
      </c>
      <c r="F47">
        <v>1.8444</v>
      </c>
      <c r="G47">
        <v>1.6055999999999999</v>
      </c>
      <c r="H47">
        <v>2.0831</v>
      </c>
      <c r="I47" t="str">
        <f t="shared" si="1"/>
        <v>In Jul, absenteeism was not significantly higher than expected among workers in Sales and Related Occupations.</v>
      </c>
    </row>
    <row r="48" spans="1:9" x14ac:dyDescent="0.35">
      <c r="A48" t="s">
        <v>49</v>
      </c>
      <c r="B48" t="s">
        <v>10</v>
      </c>
      <c r="C48">
        <v>1.3158000000000001</v>
      </c>
      <c r="D48">
        <v>0.81469999999999998</v>
      </c>
      <c r="E48">
        <v>1.8169999999999999</v>
      </c>
      <c r="F48">
        <v>1.6592</v>
      </c>
      <c r="G48">
        <v>1.4480999999999999</v>
      </c>
      <c r="H48">
        <v>1.8704000000000001</v>
      </c>
      <c r="I48" t="str">
        <f t="shared" si="1"/>
        <v>In Aug, absenteeism was not significantly higher than expected among workers in Sales and Related Occupations.</v>
      </c>
    </row>
    <row r="49" spans="1:9" x14ac:dyDescent="0.35">
      <c r="A49" t="s">
        <v>49</v>
      </c>
      <c r="B49" t="s">
        <v>11</v>
      </c>
      <c r="C49">
        <v>1.6786000000000001</v>
      </c>
      <c r="D49">
        <v>1.0981000000000001</v>
      </c>
      <c r="E49">
        <v>2.2591000000000001</v>
      </c>
      <c r="F49">
        <v>1.8365</v>
      </c>
      <c r="G49">
        <v>1.6337999999999999</v>
      </c>
      <c r="H49">
        <v>2.0392000000000001</v>
      </c>
      <c r="I49" t="str">
        <f t="shared" si="1"/>
        <v>In Sep, absenteeism was not significantly higher than expected among workers in Sales and Related Occupations.</v>
      </c>
    </row>
    <row r="50" spans="1:9" x14ac:dyDescent="0.35">
      <c r="A50" t="s">
        <v>50</v>
      </c>
      <c r="B50" t="s">
        <v>0</v>
      </c>
      <c r="C50">
        <v>2.9422999999999999</v>
      </c>
      <c r="D50">
        <v>2.2793000000000001</v>
      </c>
      <c r="E50">
        <v>3.6053000000000002</v>
      </c>
      <c r="F50">
        <v>2.1215000000000002</v>
      </c>
      <c r="G50">
        <v>1.9479</v>
      </c>
      <c r="H50">
        <v>2.2951999999999999</v>
      </c>
      <c r="I50" t="str">
        <f t="shared" si="1"/>
        <v>In Oct, absenteeism was not significantly higher than expected among workers in Office and Administrative Support Occupations.</v>
      </c>
    </row>
    <row r="51" spans="1:9" x14ac:dyDescent="0.35">
      <c r="A51" t="s">
        <v>50</v>
      </c>
      <c r="B51" t="s">
        <v>1</v>
      </c>
      <c r="C51">
        <v>3.1823999999999999</v>
      </c>
      <c r="D51">
        <v>2.5691999999999999</v>
      </c>
      <c r="E51">
        <v>3.7955999999999999</v>
      </c>
      <c r="F51">
        <v>2.3637000000000001</v>
      </c>
      <c r="G51">
        <v>2.1278000000000001</v>
      </c>
      <c r="H51">
        <v>2.5994999999999999</v>
      </c>
      <c r="I51" t="str">
        <f t="shared" si="1"/>
        <v>In Nov, absenteeism was not significantly higher than expected among workers in Office and Administrative Support Occupations.</v>
      </c>
    </row>
    <row r="52" spans="1:9" x14ac:dyDescent="0.35">
      <c r="A52" t="s">
        <v>50</v>
      </c>
      <c r="B52" t="s">
        <v>2</v>
      </c>
      <c r="C52">
        <v>3.6709999999999998</v>
      </c>
      <c r="D52">
        <v>3.1311</v>
      </c>
      <c r="E52">
        <v>4.2108999999999996</v>
      </c>
      <c r="F52">
        <v>2.9868000000000001</v>
      </c>
      <c r="G52">
        <v>2.7917999999999998</v>
      </c>
      <c r="H52">
        <v>3.1817000000000002</v>
      </c>
      <c r="I52" t="str">
        <f t="shared" si="1"/>
        <v>In Dec, absenteeism was not significantly higher than expected among workers in Office and Administrative Support Occupations.</v>
      </c>
    </row>
    <row r="53" spans="1:9" x14ac:dyDescent="0.35">
      <c r="A53" t="s">
        <v>50</v>
      </c>
      <c r="B53" t="s">
        <v>3</v>
      </c>
      <c r="C53">
        <v>3.3292000000000002</v>
      </c>
      <c r="D53">
        <v>2.7069999999999999</v>
      </c>
      <c r="E53">
        <v>3.9514</v>
      </c>
      <c r="F53">
        <v>3.5615999999999999</v>
      </c>
      <c r="G53">
        <v>3.3488000000000002</v>
      </c>
      <c r="H53">
        <v>3.7744</v>
      </c>
      <c r="I53" t="str">
        <f t="shared" si="1"/>
        <v>In Jan, absenteeism was not significantly higher than expected among workers in Office and Administrative Support Occupations.</v>
      </c>
    </row>
    <row r="54" spans="1:9" x14ac:dyDescent="0.35">
      <c r="A54" t="s">
        <v>50</v>
      </c>
      <c r="B54" t="s">
        <v>4</v>
      </c>
      <c r="C54">
        <v>2.4851999999999999</v>
      </c>
      <c r="D54">
        <v>1.8252999999999999</v>
      </c>
      <c r="E54">
        <v>3.1452</v>
      </c>
      <c r="F54">
        <v>2.7854999999999999</v>
      </c>
      <c r="G54">
        <v>2.5653999999999999</v>
      </c>
      <c r="H54">
        <v>3.0055999999999998</v>
      </c>
      <c r="I54" t="str">
        <f t="shared" si="1"/>
        <v>In Feb, absenteeism was not significantly higher than expected among workers in Office and Administrative Support Occupations.</v>
      </c>
    </row>
    <row r="55" spans="1:9" x14ac:dyDescent="0.35">
      <c r="A55" t="s">
        <v>50</v>
      </c>
      <c r="B55" t="s">
        <v>5</v>
      </c>
      <c r="C55">
        <v>2.6122000000000001</v>
      </c>
      <c r="D55">
        <v>1.9458</v>
      </c>
      <c r="E55">
        <v>3.2786</v>
      </c>
      <c r="F55">
        <v>2.7639</v>
      </c>
      <c r="G55">
        <v>2.5472000000000001</v>
      </c>
      <c r="H55">
        <v>2.9805999999999999</v>
      </c>
      <c r="I55" t="str">
        <f t="shared" si="1"/>
        <v>In Mar, absenteeism was not significantly higher than expected among workers in Office and Administrative Support Occupations.</v>
      </c>
    </row>
    <row r="56" spans="1:9" x14ac:dyDescent="0.35">
      <c r="A56" t="s">
        <v>50</v>
      </c>
      <c r="B56" t="s">
        <v>6</v>
      </c>
      <c r="C56">
        <v>2.464</v>
      </c>
      <c r="D56">
        <v>1.9137999999999999</v>
      </c>
      <c r="E56">
        <v>3.0143</v>
      </c>
      <c r="F56">
        <v>2.5893000000000002</v>
      </c>
      <c r="G56">
        <v>2.3788</v>
      </c>
      <c r="H56">
        <v>2.7999000000000001</v>
      </c>
      <c r="I56" t="str">
        <f t="shared" si="1"/>
        <v>In Apr, absenteeism was not significantly higher than expected among workers in Office and Administrative Support Occupations.</v>
      </c>
    </row>
    <row r="57" spans="1:9" x14ac:dyDescent="0.35">
      <c r="A57" t="s">
        <v>50</v>
      </c>
      <c r="B57" t="s">
        <v>7</v>
      </c>
      <c r="C57">
        <v>2.8397000000000001</v>
      </c>
      <c r="D57">
        <v>2.3062999999999998</v>
      </c>
      <c r="E57">
        <v>3.3730000000000002</v>
      </c>
      <c r="F57">
        <v>2.4112</v>
      </c>
      <c r="G57">
        <v>2.1959</v>
      </c>
      <c r="H57">
        <v>2.6265999999999998</v>
      </c>
      <c r="I57" t="str">
        <f t="shared" si="1"/>
        <v>In May, absenteeism was not significantly higher than expected among workers in Office and Administrative Support Occupations.</v>
      </c>
    </row>
    <row r="58" spans="1:9" x14ac:dyDescent="0.35">
      <c r="A58" t="s">
        <v>50</v>
      </c>
      <c r="B58" t="s">
        <v>8</v>
      </c>
      <c r="C58">
        <v>2.1194000000000002</v>
      </c>
      <c r="D58">
        <v>1.6215999999999999</v>
      </c>
      <c r="E58">
        <v>2.6173000000000002</v>
      </c>
      <c r="F58">
        <v>2.0547</v>
      </c>
      <c r="G58">
        <v>1.8559000000000001</v>
      </c>
      <c r="H58">
        <v>2.2534999999999998</v>
      </c>
      <c r="I58" t="str">
        <f t="shared" si="1"/>
        <v>In Jun, absenteeism was not significantly higher than expected among workers in Office and Administrative Support Occupations.</v>
      </c>
    </row>
    <row r="59" spans="1:9" x14ac:dyDescent="0.35">
      <c r="A59" t="s">
        <v>50</v>
      </c>
      <c r="B59" t="s">
        <v>9</v>
      </c>
      <c r="C59">
        <v>2.3837999999999999</v>
      </c>
      <c r="D59">
        <v>1.8428</v>
      </c>
      <c r="E59">
        <v>2.9247999999999998</v>
      </c>
      <c r="F59">
        <v>2.1863000000000001</v>
      </c>
      <c r="G59">
        <v>1.9755</v>
      </c>
      <c r="H59">
        <v>2.3972000000000002</v>
      </c>
      <c r="I59" t="str">
        <f t="shared" si="1"/>
        <v>In Jul, absenteeism was not significantly higher than expected among workers in Office and Administrative Support Occupations.</v>
      </c>
    </row>
    <row r="60" spans="1:9" x14ac:dyDescent="0.35">
      <c r="A60" t="s">
        <v>50</v>
      </c>
      <c r="B60" t="s">
        <v>10</v>
      </c>
      <c r="C60">
        <v>2.9380999999999999</v>
      </c>
      <c r="D60">
        <v>2.37</v>
      </c>
      <c r="E60">
        <v>3.5061</v>
      </c>
      <c r="F60">
        <v>2.4034</v>
      </c>
      <c r="G60">
        <v>2.1198000000000001</v>
      </c>
      <c r="H60">
        <v>2.6871</v>
      </c>
      <c r="I60" t="str">
        <f t="shared" si="1"/>
        <v>In Aug, absenteeism was not significantly higher than expected among workers in Office and Administrative Support Occupations.</v>
      </c>
    </row>
    <row r="61" spans="1:9" x14ac:dyDescent="0.35">
      <c r="A61" t="s">
        <v>50</v>
      </c>
      <c r="B61" t="s">
        <v>11</v>
      </c>
      <c r="C61">
        <v>2.8975</v>
      </c>
      <c r="D61">
        <v>2.3491</v>
      </c>
      <c r="E61">
        <v>3.4460000000000002</v>
      </c>
      <c r="F61">
        <v>2.3837000000000002</v>
      </c>
      <c r="G61">
        <v>2.1453000000000002</v>
      </c>
      <c r="H61">
        <v>2.6221000000000001</v>
      </c>
      <c r="I61" t="str">
        <f t="shared" si="1"/>
        <v>In Sep, absenteeism was not significantly higher than expected among workers in Office and Administrative Support Occupations.</v>
      </c>
    </row>
    <row r="62" spans="1:9" x14ac:dyDescent="0.35">
      <c r="A62" t="s">
        <v>51</v>
      </c>
      <c r="B62" t="s">
        <v>0</v>
      </c>
      <c r="C62">
        <v>1.9431</v>
      </c>
      <c r="D62">
        <v>0</v>
      </c>
      <c r="E62">
        <v>3.9295</v>
      </c>
      <c r="F62">
        <v>1.6442000000000001</v>
      </c>
      <c r="G62">
        <v>1.0074000000000001</v>
      </c>
      <c r="H62">
        <v>2.2810999999999999</v>
      </c>
      <c r="I62" t="str">
        <f t="shared" si="1"/>
        <v>In Oct, absenteeism was not significantly higher than expected among workers in Farming, Fishing, and Forestry Occupations.</v>
      </c>
    </row>
    <row r="63" spans="1:9" x14ac:dyDescent="0.35">
      <c r="A63" t="s">
        <v>51</v>
      </c>
      <c r="B63" t="s">
        <v>1</v>
      </c>
      <c r="C63">
        <v>0.99229999999999996</v>
      </c>
      <c r="D63">
        <v>0</v>
      </c>
      <c r="E63">
        <v>2.7766000000000002</v>
      </c>
      <c r="F63">
        <v>1.5406</v>
      </c>
      <c r="G63">
        <v>1.0889</v>
      </c>
      <c r="H63">
        <v>1.9923999999999999</v>
      </c>
      <c r="I63" t="str">
        <f t="shared" si="1"/>
        <v>In Nov, absenteeism was not significantly higher than expected among workers in Farming, Fishing, and Forestry Occupations.</v>
      </c>
    </row>
    <row r="64" spans="1:9" x14ac:dyDescent="0.35">
      <c r="A64" t="s">
        <v>51</v>
      </c>
      <c r="B64" t="s">
        <v>2</v>
      </c>
      <c r="C64">
        <v>2.4535999999999998</v>
      </c>
      <c r="D64">
        <v>6.83E-2</v>
      </c>
      <c r="E64">
        <v>4.8388999999999998</v>
      </c>
      <c r="F64">
        <v>1.7450000000000001</v>
      </c>
      <c r="G64">
        <v>1.2305999999999999</v>
      </c>
      <c r="H64">
        <v>2.2593999999999999</v>
      </c>
      <c r="I64" t="str">
        <f t="shared" si="1"/>
        <v>In Dec, absenteeism was not significantly higher than expected among workers in Farming, Fishing, and Forestry Occupations.</v>
      </c>
    </row>
    <row r="65" spans="1:9" x14ac:dyDescent="0.35">
      <c r="A65" t="s">
        <v>51</v>
      </c>
      <c r="B65" t="s">
        <v>3</v>
      </c>
      <c r="C65">
        <v>3.1259000000000001</v>
      </c>
      <c r="D65">
        <v>0.38500000000000001</v>
      </c>
      <c r="E65">
        <v>5.8667999999999996</v>
      </c>
      <c r="F65">
        <v>3.3713000000000002</v>
      </c>
      <c r="G65">
        <v>2.5947</v>
      </c>
      <c r="H65">
        <v>4.1479999999999997</v>
      </c>
      <c r="I65" t="str">
        <f t="shared" si="1"/>
        <v>In Jan, absenteeism was not significantly higher than expected among workers in Farming, Fishing, and Forestry Occupations.</v>
      </c>
    </row>
    <row r="66" spans="1:9" x14ac:dyDescent="0.35">
      <c r="A66" t="s">
        <v>51</v>
      </c>
      <c r="B66" t="s">
        <v>4</v>
      </c>
      <c r="C66">
        <v>1.0161</v>
      </c>
      <c r="D66">
        <v>0</v>
      </c>
      <c r="E66">
        <v>2.5331000000000001</v>
      </c>
      <c r="F66">
        <v>2.5758000000000001</v>
      </c>
      <c r="G66">
        <v>1.8647</v>
      </c>
      <c r="H66">
        <v>3.2869000000000002</v>
      </c>
      <c r="I66" t="str">
        <f t="shared" si="1"/>
        <v>In Feb, absenteeism was not significantly higher than expected among workers in Farming, Fishing, and Forestry Occupations.</v>
      </c>
    </row>
    <row r="67" spans="1:9" x14ac:dyDescent="0.35">
      <c r="A67" t="s">
        <v>51</v>
      </c>
      <c r="B67" t="s">
        <v>5</v>
      </c>
      <c r="C67">
        <v>1.8925000000000001</v>
      </c>
      <c r="D67">
        <v>1.3805000000000001</v>
      </c>
      <c r="E67">
        <v>2.4043999999999999</v>
      </c>
      <c r="F67">
        <v>2.2633000000000001</v>
      </c>
      <c r="G67">
        <v>1.5165999999999999</v>
      </c>
      <c r="H67">
        <v>3.0099</v>
      </c>
      <c r="I67" t="str">
        <f t="shared" si="1"/>
        <v>In Mar, absenteeism was not significantly higher than expected among workers in Farming, Fishing, and Forestry Occupations.</v>
      </c>
    </row>
    <row r="68" spans="1:9" x14ac:dyDescent="0.35">
      <c r="A68" t="s">
        <v>51</v>
      </c>
      <c r="B68" t="s">
        <v>6</v>
      </c>
      <c r="C68">
        <v>0.34439999999999998</v>
      </c>
      <c r="D68">
        <v>0</v>
      </c>
      <c r="E68">
        <v>1.0506</v>
      </c>
      <c r="F68">
        <v>2.1309999999999998</v>
      </c>
      <c r="G68">
        <v>1.0384</v>
      </c>
      <c r="H68">
        <v>3.2235</v>
      </c>
      <c r="I68" t="str">
        <f t="shared" si="1"/>
        <v>In Apr, absenteeism was not significantly higher than expected among workers in Farming, Fishing, and Forestry Occupations.</v>
      </c>
    </row>
    <row r="69" spans="1:9" x14ac:dyDescent="0.35">
      <c r="A69" t="s">
        <v>51</v>
      </c>
      <c r="B69" t="s">
        <v>7</v>
      </c>
      <c r="C69">
        <v>0.65569999999999995</v>
      </c>
      <c r="D69">
        <v>0</v>
      </c>
      <c r="E69">
        <v>1.7924</v>
      </c>
      <c r="F69">
        <v>2.1023000000000001</v>
      </c>
      <c r="G69">
        <v>1.3815</v>
      </c>
      <c r="H69">
        <v>2.823</v>
      </c>
      <c r="I69" t="str">
        <f t="shared" si="1"/>
        <v>In May, absenteeism was not significantly higher than expected among workers in Farming, Fishing, and Forestry Occupations.</v>
      </c>
    </row>
    <row r="70" spans="1:9" x14ac:dyDescent="0.35">
      <c r="A70" t="s">
        <v>51</v>
      </c>
      <c r="B70" t="s">
        <v>8</v>
      </c>
      <c r="C70">
        <v>0.37859999999999999</v>
      </c>
      <c r="D70">
        <v>0</v>
      </c>
      <c r="E70">
        <v>0.93420000000000003</v>
      </c>
      <c r="F70">
        <v>1.8396999999999999</v>
      </c>
      <c r="G70">
        <v>0.80369999999999997</v>
      </c>
      <c r="H70">
        <v>2.8757999999999999</v>
      </c>
      <c r="I70" t="str">
        <f t="shared" si="1"/>
        <v>In Jun, absenteeism was not significantly higher than expected among workers in Farming, Fishing, and Forestry Occupations.</v>
      </c>
    </row>
    <row r="71" spans="1:9" x14ac:dyDescent="0.35">
      <c r="A71" t="s">
        <v>51</v>
      </c>
      <c r="B71" t="s">
        <v>9</v>
      </c>
      <c r="C71">
        <v>3.395</v>
      </c>
      <c r="D71">
        <v>1.5590999999999999</v>
      </c>
      <c r="E71">
        <v>5.2309999999999999</v>
      </c>
      <c r="F71">
        <v>2.1461999999999999</v>
      </c>
      <c r="G71">
        <v>0.59740000000000004</v>
      </c>
      <c r="H71">
        <v>3.6949999999999998</v>
      </c>
      <c r="I71" t="str">
        <f t="shared" si="1"/>
        <v>In Jul, absenteeism was not significantly higher than expected among workers in Farming, Fishing, and Forestry Occupations.</v>
      </c>
    </row>
    <row r="72" spans="1:9" x14ac:dyDescent="0.35">
      <c r="A72" t="s">
        <v>51</v>
      </c>
      <c r="B72" t="s">
        <v>10</v>
      </c>
      <c r="C72">
        <v>2.8416999999999999</v>
      </c>
      <c r="D72">
        <v>0</v>
      </c>
      <c r="E72">
        <v>5.7068000000000003</v>
      </c>
      <c r="F72">
        <v>1.5424</v>
      </c>
      <c r="G72">
        <v>0.98960000000000004</v>
      </c>
      <c r="H72">
        <v>2.0952000000000002</v>
      </c>
      <c r="I72" t="str">
        <f t="shared" si="1"/>
        <v>In Aug, absenteeism was not significantly higher than expected among workers in Farming, Fishing, and Forestry Occupations.</v>
      </c>
    </row>
    <row r="73" spans="1:9" x14ac:dyDescent="0.35">
      <c r="A73" t="s">
        <v>51</v>
      </c>
      <c r="B73" t="s">
        <v>11</v>
      </c>
      <c r="C73">
        <v>2.0118999999999998</v>
      </c>
      <c r="D73">
        <v>0</v>
      </c>
      <c r="E73">
        <v>4.4492000000000003</v>
      </c>
      <c r="F73">
        <v>1.8012999999999999</v>
      </c>
      <c r="G73">
        <v>1.1911</v>
      </c>
      <c r="H73">
        <v>2.4114</v>
      </c>
      <c r="I73" t="str">
        <f t="shared" si="1"/>
        <v>In Sep, absenteeism was not significantly higher than expected among workers in Farming, Fishing, and Forestry Occupations.</v>
      </c>
    </row>
    <row r="74" spans="1:9" x14ac:dyDescent="0.35">
      <c r="A74" t="s">
        <v>52</v>
      </c>
      <c r="B74" t="s">
        <v>0</v>
      </c>
      <c r="C74">
        <v>2.9775999999999998</v>
      </c>
      <c r="D74">
        <v>2.4599000000000002</v>
      </c>
      <c r="E74">
        <v>3.4952999999999999</v>
      </c>
      <c r="F74">
        <v>1.7222</v>
      </c>
      <c r="G74">
        <v>1.4006000000000001</v>
      </c>
      <c r="H74">
        <v>2.0438000000000001</v>
      </c>
      <c r="I74" t="str">
        <f t="shared" ref="I74:I121" si="2">IF(D74&gt;H74,"In "&amp;B74&amp;", absenteeism was significantly higher than expected among workers in"&amp;" "&amp;A74&amp;".","In "&amp;B74&amp;", absenteeism was not significantly higher than expected among workers in"&amp;" "&amp;A74&amp;".")</f>
        <v>In Oct, absenteeism was significantly higher than expected among workers in Construction and Extraction Occupations.</v>
      </c>
    </row>
    <row r="75" spans="1:9" x14ac:dyDescent="0.35">
      <c r="A75" t="s">
        <v>52</v>
      </c>
      <c r="B75" t="s">
        <v>1</v>
      </c>
      <c r="C75">
        <v>3.3008999999999999</v>
      </c>
      <c r="D75">
        <v>2.4889999999999999</v>
      </c>
      <c r="E75">
        <v>4.1128</v>
      </c>
      <c r="F75">
        <v>2.0884</v>
      </c>
      <c r="G75">
        <v>1.8254999999999999</v>
      </c>
      <c r="H75">
        <v>2.3512</v>
      </c>
      <c r="I75" t="str">
        <f t="shared" si="2"/>
        <v>In Nov, absenteeism was significantly higher than expected among workers in Construction and Extraction Occupations.</v>
      </c>
    </row>
    <row r="76" spans="1:9" x14ac:dyDescent="0.35">
      <c r="A76" t="s">
        <v>52</v>
      </c>
      <c r="B76" t="s">
        <v>2</v>
      </c>
      <c r="C76">
        <v>3.5809000000000002</v>
      </c>
      <c r="D76">
        <v>2.8609</v>
      </c>
      <c r="E76">
        <v>4.3010000000000002</v>
      </c>
      <c r="F76">
        <v>2.5421</v>
      </c>
      <c r="G76">
        <v>2.2568000000000001</v>
      </c>
      <c r="H76">
        <v>2.8273999999999999</v>
      </c>
      <c r="I76" t="str">
        <f t="shared" si="2"/>
        <v>In Dec, absenteeism was significantly higher than expected among workers in Construction and Extraction Occupations.</v>
      </c>
    </row>
    <row r="77" spans="1:9" x14ac:dyDescent="0.35">
      <c r="A77" t="s">
        <v>52</v>
      </c>
      <c r="B77" t="s">
        <v>3</v>
      </c>
      <c r="C77">
        <v>2.6072000000000002</v>
      </c>
      <c r="D77">
        <v>1.8995</v>
      </c>
      <c r="E77">
        <v>3.3148</v>
      </c>
      <c r="F77">
        <v>3.5272000000000001</v>
      </c>
      <c r="G77">
        <v>3.1141000000000001</v>
      </c>
      <c r="H77">
        <v>3.9403000000000001</v>
      </c>
      <c r="I77" t="str">
        <f t="shared" si="2"/>
        <v>In Jan, absenteeism was not significantly higher than expected among workers in Construction and Extraction Occupations.</v>
      </c>
    </row>
    <row r="78" spans="1:9" x14ac:dyDescent="0.35">
      <c r="A78" t="s">
        <v>52</v>
      </c>
      <c r="B78" t="s">
        <v>4</v>
      </c>
      <c r="C78">
        <v>2.9561000000000002</v>
      </c>
      <c r="D78">
        <v>2.2179000000000002</v>
      </c>
      <c r="E78">
        <v>3.6943000000000001</v>
      </c>
      <c r="F78">
        <v>2.6389</v>
      </c>
      <c r="G78">
        <v>2.3206000000000002</v>
      </c>
      <c r="H78">
        <v>2.9571999999999998</v>
      </c>
      <c r="I78" t="str">
        <f t="shared" si="2"/>
        <v>In Feb, absenteeism was not significantly higher than expected among workers in Construction and Extraction Occupations.</v>
      </c>
    </row>
    <row r="79" spans="1:9" x14ac:dyDescent="0.35">
      <c r="A79" t="s">
        <v>52</v>
      </c>
      <c r="B79" t="s">
        <v>5</v>
      </c>
      <c r="C79">
        <v>1.6419999999999999</v>
      </c>
      <c r="D79">
        <v>1.1335</v>
      </c>
      <c r="E79">
        <v>2.1505999999999998</v>
      </c>
      <c r="F79">
        <v>2.4262000000000001</v>
      </c>
      <c r="G79">
        <v>2.149</v>
      </c>
      <c r="H79">
        <v>2.7033999999999998</v>
      </c>
      <c r="I79" t="str">
        <f t="shared" si="2"/>
        <v>In Mar, absenteeism was not significantly higher than expected among workers in Construction and Extraction Occupations.</v>
      </c>
    </row>
    <row r="80" spans="1:9" x14ac:dyDescent="0.35">
      <c r="A80" t="s">
        <v>52</v>
      </c>
      <c r="B80" t="s">
        <v>6</v>
      </c>
      <c r="C80">
        <v>2.5085999999999999</v>
      </c>
      <c r="D80">
        <v>1.9883</v>
      </c>
      <c r="E80">
        <v>3.0289999999999999</v>
      </c>
      <c r="F80">
        <v>1.9875</v>
      </c>
      <c r="G80">
        <v>1.7122999999999999</v>
      </c>
      <c r="H80">
        <v>2.2627000000000002</v>
      </c>
      <c r="I80" t="str">
        <f t="shared" si="2"/>
        <v>In Apr, absenteeism was not significantly higher than expected among workers in Construction and Extraction Occupations.</v>
      </c>
    </row>
    <row r="81" spans="1:9" x14ac:dyDescent="0.35">
      <c r="A81" t="s">
        <v>52</v>
      </c>
      <c r="B81" t="s">
        <v>7</v>
      </c>
      <c r="C81">
        <v>2.1425999999999998</v>
      </c>
      <c r="D81">
        <v>1.3980999999999999</v>
      </c>
      <c r="E81">
        <v>2.8871000000000002</v>
      </c>
      <c r="F81">
        <v>2.1989000000000001</v>
      </c>
      <c r="G81">
        <v>1.8247</v>
      </c>
      <c r="H81">
        <v>2.5731000000000002</v>
      </c>
      <c r="I81" t="str">
        <f t="shared" si="2"/>
        <v>In May, absenteeism was not significantly higher than expected among workers in Construction and Extraction Occupations.</v>
      </c>
    </row>
    <row r="82" spans="1:9" x14ac:dyDescent="0.35">
      <c r="A82" t="s">
        <v>52</v>
      </c>
      <c r="B82" t="s">
        <v>8</v>
      </c>
      <c r="C82">
        <v>2.1214</v>
      </c>
      <c r="D82">
        <v>1.5960000000000001</v>
      </c>
      <c r="E82">
        <v>2.6469</v>
      </c>
      <c r="F82">
        <v>1.992</v>
      </c>
      <c r="G82">
        <v>1.7553000000000001</v>
      </c>
      <c r="H82">
        <v>2.2286999999999999</v>
      </c>
      <c r="I82" t="str">
        <f t="shared" si="2"/>
        <v>In Jun, absenteeism was not significantly higher than expected among workers in Construction and Extraction Occupations.</v>
      </c>
    </row>
    <row r="83" spans="1:9" x14ac:dyDescent="0.35">
      <c r="A83" t="s">
        <v>52</v>
      </c>
      <c r="B83" t="s">
        <v>9</v>
      </c>
      <c r="C83">
        <v>2.1568000000000001</v>
      </c>
      <c r="D83">
        <v>1.5258</v>
      </c>
      <c r="E83">
        <v>2.7877999999999998</v>
      </c>
      <c r="F83">
        <v>2.2902999999999998</v>
      </c>
      <c r="G83">
        <v>2.0230999999999999</v>
      </c>
      <c r="H83">
        <v>2.5575000000000001</v>
      </c>
      <c r="I83" t="str">
        <f t="shared" si="2"/>
        <v>In Jul, absenteeism was not significantly higher than expected among workers in Construction and Extraction Occupations.</v>
      </c>
    </row>
    <row r="84" spans="1:9" x14ac:dyDescent="0.35">
      <c r="A84" t="s">
        <v>52</v>
      </c>
      <c r="B84" t="s">
        <v>10</v>
      </c>
      <c r="C84">
        <v>2.0535999999999999</v>
      </c>
      <c r="D84">
        <v>1.4983</v>
      </c>
      <c r="E84">
        <v>2.6089000000000002</v>
      </c>
      <c r="F84">
        <v>2.1291000000000002</v>
      </c>
      <c r="G84">
        <v>1.8391999999999999</v>
      </c>
      <c r="H84">
        <v>2.4190999999999998</v>
      </c>
      <c r="I84" t="str">
        <f t="shared" si="2"/>
        <v>In Aug, absenteeism was not significantly higher than expected among workers in Construction and Extraction Occupations.</v>
      </c>
    </row>
    <row r="85" spans="1:9" x14ac:dyDescent="0.35">
      <c r="A85" t="s">
        <v>52</v>
      </c>
      <c r="B85" t="s">
        <v>11</v>
      </c>
      <c r="C85">
        <v>2.2480000000000002</v>
      </c>
      <c r="D85">
        <v>1.3593</v>
      </c>
      <c r="E85">
        <v>3.1366999999999998</v>
      </c>
      <c r="F85">
        <v>2.3940000000000001</v>
      </c>
      <c r="G85">
        <v>2.0581</v>
      </c>
      <c r="H85">
        <v>2.73</v>
      </c>
      <c r="I85" t="str">
        <f t="shared" si="2"/>
        <v>In Sep, absenteeism was not significantly higher than expected among workers in Construction and Extraction Occupations.</v>
      </c>
    </row>
    <row r="86" spans="1:9" x14ac:dyDescent="0.35">
      <c r="A86" t="s">
        <v>53</v>
      </c>
      <c r="B86" t="s">
        <v>0</v>
      </c>
      <c r="C86">
        <v>3.7681</v>
      </c>
      <c r="D86">
        <v>2.4922</v>
      </c>
      <c r="E86">
        <v>5.0438999999999998</v>
      </c>
      <c r="F86">
        <v>2.1496</v>
      </c>
      <c r="G86">
        <v>1.7713000000000001</v>
      </c>
      <c r="H86">
        <v>2.5278</v>
      </c>
      <c r="I86" t="str">
        <f t="shared" si="2"/>
        <v>In Oct, absenteeism was not significantly higher than expected among workers in Installation, Maintenance, and Repair Occupations.</v>
      </c>
    </row>
    <row r="87" spans="1:9" x14ac:dyDescent="0.35">
      <c r="A87" t="s">
        <v>53</v>
      </c>
      <c r="B87" t="s">
        <v>1</v>
      </c>
      <c r="C87">
        <v>2.2694000000000001</v>
      </c>
      <c r="D87">
        <v>1.5429999999999999</v>
      </c>
      <c r="E87">
        <v>2.9956999999999998</v>
      </c>
      <c r="F87">
        <v>2.6656</v>
      </c>
      <c r="G87">
        <v>2.0973999999999999</v>
      </c>
      <c r="H87">
        <v>3.2339000000000002</v>
      </c>
      <c r="I87" t="str">
        <f t="shared" si="2"/>
        <v>In Nov, absenteeism was not significantly higher than expected among workers in Installation, Maintenance, and Repair Occupations.</v>
      </c>
    </row>
    <row r="88" spans="1:9" x14ac:dyDescent="0.35">
      <c r="A88" t="s">
        <v>53</v>
      </c>
      <c r="B88" t="s">
        <v>2</v>
      </c>
      <c r="C88">
        <v>2.2612999999999999</v>
      </c>
      <c r="D88">
        <v>1.3269</v>
      </c>
      <c r="E88">
        <v>3.1958000000000002</v>
      </c>
      <c r="F88">
        <v>2.2301000000000002</v>
      </c>
      <c r="G88">
        <v>1.8617999999999999</v>
      </c>
      <c r="H88">
        <v>2.5983999999999998</v>
      </c>
      <c r="I88" t="str">
        <f t="shared" si="2"/>
        <v>In Dec, absenteeism was not significantly higher than expected among workers in Installation, Maintenance, and Repair Occupations.</v>
      </c>
    </row>
    <row r="89" spans="1:9" x14ac:dyDescent="0.35">
      <c r="A89" t="s">
        <v>53</v>
      </c>
      <c r="B89" t="s">
        <v>3</v>
      </c>
      <c r="C89">
        <v>3.2782</v>
      </c>
      <c r="D89">
        <v>2.2829000000000002</v>
      </c>
      <c r="E89">
        <v>4.2736000000000001</v>
      </c>
      <c r="F89">
        <v>3.7320000000000002</v>
      </c>
      <c r="G89">
        <v>3.2985000000000002</v>
      </c>
      <c r="H89">
        <v>4.1654</v>
      </c>
      <c r="I89" t="str">
        <f t="shared" si="2"/>
        <v>In Jan, absenteeism was not significantly higher than expected among workers in Installation, Maintenance, and Repair Occupations.</v>
      </c>
    </row>
    <row r="90" spans="1:9" x14ac:dyDescent="0.35">
      <c r="A90" t="s">
        <v>53</v>
      </c>
      <c r="B90" t="s">
        <v>4</v>
      </c>
      <c r="C90">
        <v>2.2892999999999999</v>
      </c>
      <c r="D90">
        <v>1.3507</v>
      </c>
      <c r="E90">
        <v>3.2277999999999998</v>
      </c>
      <c r="F90">
        <v>2.7862</v>
      </c>
      <c r="G90">
        <v>2.3306</v>
      </c>
      <c r="H90">
        <v>3.2418</v>
      </c>
      <c r="I90" t="str">
        <f t="shared" si="2"/>
        <v>In Feb, absenteeism was not significantly higher than expected among workers in Installation, Maintenance, and Repair Occupations.</v>
      </c>
    </row>
    <row r="91" spans="1:9" x14ac:dyDescent="0.35">
      <c r="A91" t="s">
        <v>53</v>
      </c>
      <c r="B91" t="s">
        <v>5</v>
      </c>
      <c r="C91">
        <v>2.1133000000000002</v>
      </c>
      <c r="D91">
        <v>1.4525999999999999</v>
      </c>
      <c r="E91">
        <v>2.774</v>
      </c>
      <c r="F91">
        <v>2.8111000000000002</v>
      </c>
      <c r="G91">
        <v>2.2787999999999999</v>
      </c>
      <c r="H91">
        <v>3.3433000000000002</v>
      </c>
      <c r="I91" t="str">
        <f t="shared" si="2"/>
        <v>In Mar, absenteeism was not significantly higher than expected among workers in Installation, Maintenance, and Repair Occupations.</v>
      </c>
    </row>
    <row r="92" spans="1:9" x14ac:dyDescent="0.35">
      <c r="A92" t="s">
        <v>53</v>
      </c>
      <c r="B92" t="s">
        <v>6</v>
      </c>
      <c r="C92">
        <v>1.2736000000000001</v>
      </c>
      <c r="D92">
        <v>0.61760000000000004</v>
      </c>
      <c r="E92">
        <v>1.9295</v>
      </c>
      <c r="F92">
        <v>2.4317000000000002</v>
      </c>
      <c r="G92">
        <v>1.9817</v>
      </c>
      <c r="H92">
        <v>2.8816999999999999</v>
      </c>
      <c r="I92" t="str">
        <f t="shared" si="2"/>
        <v>In Apr, absenteeism was not significantly higher than expected among workers in Installation, Maintenance, and Repair Occupations.</v>
      </c>
    </row>
    <row r="93" spans="1:9" x14ac:dyDescent="0.35">
      <c r="A93" t="s">
        <v>53</v>
      </c>
      <c r="B93" t="s">
        <v>7</v>
      </c>
      <c r="C93">
        <v>1.7624</v>
      </c>
      <c r="D93">
        <v>0.99780000000000002</v>
      </c>
      <c r="E93">
        <v>2.5270999999999999</v>
      </c>
      <c r="F93">
        <v>2.0495999999999999</v>
      </c>
      <c r="G93">
        <v>1.6171</v>
      </c>
      <c r="H93">
        <v>2.4822000000000002</v>
      </c>
      <c r="I93" t="str">
        <f t="shared" si="2"/>
        <v>In May, absenteeism was not significantly higher than expected among workers in Installation, Maintenance, and Repair Occupations.</v>
      </c>
    </row>
    <row r="94" spans="1:9" x14ac:dyDescent="0.35">
      <c r="A94" t="s">
        <v>53</v>
      </c>
      <c r="B94" t="s">
        <v>8</v>
      </c>
      <c r="C94">
        <v>1.8062</v>
      </c>
      <c r="D94">
        <v>1.0144</v>
      </c>
      <c r="E94">
        <v>2.5979999999999999</v>
      </c>
      <c r="F94">
        <v>1.6926000000000001</v>
      </c>
      <c r="G94">
        <v>1.4352</v>
      </c>
      <c r="H94">
        <v>1.95</v>
      </c>
      <c r="I94" t="str">
        <f t="shared" si="2"/>
        <v>In Jun, absenteeism was not significantly higher than expected among workers in Installation, Maintenance, and Repair Occupations.</v>
      </c>
    </row>
    <row r="95" spans="1:9" x14ac:dyDescent="0.35">
      <c r="A95" t="s">
        <v>53</v>
      </c>
      <c r="B95" t="s">
        <v>9</v>
      </c>
      <c r="C95">
        <v>1.9200999999999999</v>
      </c>
      <c r="D95">
        <v>1.2903</v>
      </c>
      <c r="E95">
        <v>2.5499000000000001</v>
      </c>
      <c r="F95">
        <v>1.9340999999999999</v>
      </c>
      <c r="G95">
        <v>1.5777000000000001</v>
      </c>
      <c r="H95">
        <v>2.2906</v>
      </c>
      <c r="I95" t="str">
        <f t="shared" si="2"/>
        <v>In Jul, absenteeism was not significantly higher than expected among workers in Installation, Maintenance, and Repair Occupations.</v>
      </c>
    </row>
    <row r="96" spans="1:9" x14ac:dyDescent="0.35">
      <c r="A96" t="s">
        <v>53</v>
      </c>
      <c r="B96" t="s">
        <v>10</v>
      </c>
      <c r="C96">
        <v>1.4843</v>
      </c>
      <c r="D96">
        <v>0.75290000000000001</v>
      </c>
      <c r="E96">
        <v>2.2155999999999998</v>
      </c>
      <c r="F96">
        <v>1.9622999999999999</v>
      </c>
      <c r="G96">
        <v>1.6143000000000001</v>
      </c>
      <c r="H96">
        <v>2.3102999999999998</v>
      </c>
      <c r="I96" t="str">
        <f t="shared" si="2"/>
        <v>In Aug, absenteeism was not significantly higher than expected among workers in Installation, Maintenance, and Repair Occupations.</v>
      </c>
    </row>
    <row r="97" spans="1:9" x14ac:dyDescent="0.35">
      <c r="A97" t="s">
        <v>53</v>
      </c>
      <c r="B97" t="s">
        <v>11</v>
      </c>
      <c r="C97">
        <v>1.8388</v>
      </c>
      <c r="D97">
        <v>1.0198</v>
      </c>
      <c r="E97">
        <v>2.6577000000000002</v>
      </c>
      <c r="F97">
        <v>1.835</v>
      </c>
      <c r="G97">
        <v>1.5432999999999999</v>
      </c>
      <c r="H97">
        <v>2.1267</v>
      </c>
      <c r="I97" t="str">
        <f t="shared" si="2"/>
        <v>In Sep, absenteeism was not significantly higher than expected among workers in Installation, Maintenance, and Repair Occupations.</v>
      </c>
    </row>
    <row r="98" spans="1:9" x14ac:dyDescent="0.35">
      <c r="A98" t="s">
        <v>54</v>
      </c>
      <c r="B98" t="s">
        <v>0</v>
      </c>
      <c r="C98">
        <v>2.3769999999999998</v>
      </c>
      <c r="D98">
        <v>1.8748</v>
      </c>
      <c r="E98">
        <v>2.8791000000000002</v>
      </c>
      <c r="F98">
        <v>2.2366999999999999</v>
      </c>
      <c r="G98">
        <v>1.9135</v>
      </c>
      <c r="H98">
        <v>2.56</v>
      </c>
      <c r="I98" t="str">
        <f t="shared" si="2"/>
        <v>In Oct, absenteeism was not significantly higher than expected among workers in Production Occupations.</v>
      </c>
    </row>
    <row r="99" spans="1:9" x14ac:dyDescent="0.35">
      <c r="A99" t="s">
        <v>54</v>
      </c>
      <c r="B99" t="s">
        <v>1</v>
      </c>
      <c r="C99">
        <v>3.5739999999999998</v>
      </c>
      <c r="D99">
        <v>2.6375999999999999</v>
      </c>
      <c r="E99">
        <v>4.5105000000000004</v>
      </c>
      <c r="F99">
        <v>2.5869</v>
      </c>
      <c r="G99">
        <v>2.2364000000000002</v>
      </c>
      <c r="H99">
        <v>2.9375</v>
      </c>
      <c r="I99" t="str">
        <f t="shared" si="2"/>
        <v>In Nov, absenteeism was not significantly higher than expected among workers in Production Occupations.</v>
      </c>
    </row>
    <row r="100" spans="1:9" x14ac:dyDescent="0.35">
      <c r="A100" t="s">
        <v>54</v>
      </c>
      <c r="B100" t="s">
        <v>2</v>
      </c>
      <c r="C100">
        <v>3.5632000000000001</v>
      </c>
      <c r="D100">
        <v>2.5607000000000002</v>
      </c>
      <c r="E100">
        <v>4.5658000000000003</v>
      </c>
      <c r="F100">
        <v>2.8639999999999999</v>
      </c>
      <c r="G100">
        <v>2.5335999999999999</v>
      </c>
      <c r="H100">
        <v>3.1943000000000001</v>
      </c>
      <c r="I100" t="str">
        <f t="shared" si="2"/>
        <v>In Dec, absenteeism was not significantly higher than expected among workers in Production Occupations.</v>
      </c>
    </row>
    <row r="101" spans="1:9" x14ac:dyDescent="0.35">
      <c r="A101" t="s">
        <v>54</v>
      </c>
      <c r="B101" t="s">
        <v>3</v>
      </c>
      <c r="C101">
        <v>3.2749000000000001</v>
      </c>
      <c r="D101">
        <v>2.2614999999999998</v>
      </c>
      <c r="E101">
        <v>4.2881999999999998</v>
      </c>
      <c r="F101">
        <v>3.7643</v>
      </c>
      <c r="G101">
        <v>3.4796999999999998</v>
      </c>
      <c r="H101">
        <v>4.0488</v>
      </c>
      <c r="I101" t="str">
        <f t="shared" si="2"/>
        <v>In Jan, absenteeism was not significantly higher than expected among workers in Production Occupations.</v>
      </c>
    </row>
    <row r="102" spans="1:9" x14ac:dyDescent="0.35">
      <c r="A102" t="s">
        <v>54</v>
      </c>
      <c r="B102" t="s">
        <v>4</v>
      </c>
      <c r="C102">
        <v>2.8883000000000001</v>
      </c>
      <c r="D102">
        <v>2.1493000000000002</v>
      </c>
      <c r="E102">
        <v>3.6273</v>
      </c>
      <c r="F102">
        <v>2.9691000000000001</v>
      </c>
      <c r="G102">
        <v>2.6049000000000002</v>
      </c>
      <c r="H102">
        <v>3.3334000000000001</v>
      </c>
      <c r="I102" t="str">
        <f t="shared" si="2"/>
        <v>In Feb, absenteeism was not significantly higher than expected among workers in Production Occupations.</v>
      </c>
    </row>
    <row r="103" spans="1:9" x14ac:dyDescent="0.35">
      <c r="A103" t="s">
        <v>54</v>
      </c>
      <c r="B103" t="s">
        <v>5</v>
      </c>
      <c r="C103">
        <v>2.5173999999999999</v>
      </c>
      <c r="D103">
        <v>1.8620000000000001</v>
      </c>
      <c r="E103">
        <v>3.1728999999999998</v>
      </c>
      <c r="F103">
        <v>2.7122999999999999</v>
      </c>
      <c r="G103">
        <v>2.4474999999999998</v>
      </c>
      <c r="H103">
        <v>2.9769999999999999</v>
      </c>
      <c r="I103" t="str">
        <f t="shared" si="2"/>
        <v>In Mar, absenteeism was not significantly higher than expected among workers in Production Occupations.</v>
      </c>
    </row>
    <row r="104" spans="1:9" x14ac:dyDescent="0.35">
      <c r="A104" t="s">
        <v>54</v>
      </c>
      <c r="B104" t="s">
        <v>6</v>
      </c>
      <c r="C104">
        <v>2.1126</v>
      </c>
      <c r="D104">
        <v>1.3302</v>
      </c>
      <c r="E104">
        <v>2.895</v>
      </c>
      <c r="F104">
        <v>2.7587000000000002</v>
      </c>
      <c r="G104">
        <v>2.4011</v>
      </c>
      <c r="H104">
        <v>3.1162999999999998</v>
      </c>
      <c r="I104" t="str">
        <f t="shared" si="2"/>
        <v>In Apr, absenteeism was not significantly higher than expected among workers in Production Occupations.</v>
      </c>
    </row>
    <row r="105" spans="1:9" x14ac:dyDescent="0.35">
      <c r="A105" t="s">
        <v>54</v>
      </c>
      <c r="B105" t="s">
        <v>7</v>
      </c>
      <c r="C105">
        <v>2.6898</v>
      </c>
      <c r="D105">
        <v>1.7890999999999999</v>
      </c>
      <c r="E105">
        <v>3.5905999999999998</v>
      </c>
      <c r="F105">
        <v>2.6814</v>
      </c>
      <c r="G105">
        <v>2.3001</v>
      </c>
      <c r="H105">
        <v>3.0627</v>
      </c>
      <c r="I105" t="str">
        <f t="shared" si="2"/>
        <v>In May, absenteeism was not significantly higher than expected among workers in Production Occupations.</v>
      </c>
    </row>
    <row r="106" spans="1:9" x14ac:dyDescent="0.35">
      <c r="A106" t="s">
        <v>54</v>
      </c>
      <c r="B106" t="s">
        <v>8</v>
      </c>
      <c r="C106">
        <v>2.8054000000000001</v>
      </c>
      <c r="D106">
        <v>1.9655</v>
      </c>
      <c r="E106">
        <v>3.6454</v>
      </c>
      <c r="F106">
        <v>2.5937000000000001</v>
      </c>
      <c r="G106">
        <v>2.2860999999999998</v>
      </c>
      <c r="H106">
        <v>2.9011999999999998</v>
      </c>
      <c r="I106" t="str">
        <f t="shared" si="2"/>
        <v>In Jun, absenteeism was not significantly higher than expected among workers in Production Occupations.</v>
      </c>
    </row>
    <row r="107" spans="1:9" x14ac:dyDescent="0.35">
      <c r="A107" t="s">
        <v>54</v>
      </c>
      <c r="B107" t="s">
        <v>9</v>
      </c>
      <c r="C107">
        <v>2.3677000000000001</v>
      </c>
      <c r="D107">
        <v>1.6920999999999999</v>
      </c>
      <c r="E107">
        <v>3.0434000000000001</v>
      </c>
      <c r="F107">
        <v>2.3658000000000001</v>
      </c>
      <c r="G107">
        <v>1.9755</v>
      </c>
      <c r="H107">
        <v>2.7561</v>
      </c>
      <c r="I107" t="str">
        <f t="shared" si="2"/>
        <v>In Jul, absenteeism was not significantly higher than expected among workers in Production Occupations.</v>
      </c>
    </row>
    <row r="108" spans="1:9" x14ac:dyDescent="0.35">
      <c r="A108" t="s">
        <v>54</v>
      </c>
      <c r="B108" t="s">
        <v>10</v>
      </c>
      <c r="C108">
        <v>2.3468</v>
      </c>
      <c r="D108">
        <v>1.6148</v>
      </c>
      <c r="E108">
        <v>3.0788000000000002</v>
      </c>
      <c r="F108">
        <v>2.5922999999999998</v>
      </c>
      <c r="G108">
        <v>2.2172999999999998</v>
      </c>
      <c r="H108">
        <v>2.9672000000000001</v>
      </c>
      <c r="I108" t="str">
        <f t="shared" si="2"/>
        <v>In Aug, absenteeism was not significantly higher than expected among workers in Production Occupations.</v>
      </c>
    </row>
    <row r="109" spans="1:9" x14ac:dyDescent="0.35">
      <c r="A109" t="s">
        <v>54</v>
      </c>
      <c r="B109" t="s">
        <v>11</v>
      </c>
      <c r="C109">
        <v>2.6669</v>
      </c>
      <c r="D109">
        <v>2.0809000000000002</v>
      </c>
      <c r="E109">
        <v>3.2528999999999999</v>
      </c>
      <c r="F109">
        <v>2.59</v>
      </c>
      <c r="G109">
        <v>2.3666999999999998</v>
      </c>
      <c r="H109">
        <v>2.8132999999999999</v>
      </c>
      <c r="I109" t="str">
        <f t="shared" si="2"/>
        <v>In Sep, absenteeism was not significantly higher than expected among workers in Production Occupations.</v>
      </c>
    </row>
    <row r="110" spans="1:9" x14ac:dyDescent="0.35">
      <c r="A110" t="s">
        <v>55</v>
      </c>
      <c r="B110" t="s">
        <v>0</v>
      </c>
      <c r="C110">
        <v>2.5078</v>
      </c>
      <c r="D110">
        <v>1.9987999999999999</v>
      </c>
      <c r="E110">
        <v>3.0169000000000001</v>
      </c>
      <c r="F110">
        <v>2.4478</v>
      </c>
      <c r="G110">
        <v>2.1606999999999998</v>
      </c>
      <c r="H110">
        <v>2.7347999999999999</v>
      </c>
      <c r="I110" t="str">
        <f t="shared" si="2"/>
        <v>In Oct, absenteeism was not significantly higher than expected among workers in Transportation and Material Moving Occupations.</v>
      </c>
    </row>
    <row r="111" spans="1:9" x14ac:dyDescent="0.35">
      <c r="A111" t="s">
        <v>55</v>
      </c>
      <c r="B111" t="s">
        <v>1</v>
      </c>
      <c r="C111">
        <v>3.1825000000000001</v>
      </c>
      <c r="D111">
        <v>2.4777</v>
      </c>
      <c r="E111">
        <v>3.8874</v>
      </c>
      <c r="F111">
        <v>2.6297999999999999</v>
      </c>
      <c r="G111">
        <v>2.2479</v>
      </c>
      <c r="H111">
        <v>3.0118</v>
      </c>
      <c r="I111" t="str">
        <f t="shared" si="2"/>
        <v>In Nov, absenteeism was not significantly higher than expected among workers in Transportation and Material Moving Occupations.</v>
      </c>
    </row>
    <row r="112" spans="1:9" x14ac:dyDescent="0.35">
      <c r="A112" t="s">
        <v>55</v>
      </c>
      <c r="B112" t="s">
        <v>2</v>
      </c>
      <c r="C112">
        <v>4.1912000000000003</v>
      </c>
      <c r="D112">
        <v>3.0668000000000002</v>
      </c>
      <c r="E112">
        <v>5.3155999999999999</v>
      </c>
      <c r="F112">
        <v>3.5062000000000002</v>
      </c>
      <c r="G112">
        <v>3.2067000000000001</v>
      </c>
      <c r="H112">
        <v>3.8056000000000001</v>
      </c>
      <c r="I112" t="str">
        <f t="shared" si="2"/>
        <v>In Dec, absenteeism was not significantly higher than expected among workers in Transportation and Material Moving Occupations.</v>
      </c>
    </row>
    <row r="113" spans="1:9" x14ac:dyDescent="0.35">
      <c r="A113" t="s">
        <v>55</v>
      </c>
      <c r="B113" t="s">
        <v>3</v>
      </c>
      <c r="C113">
        <v>2.7101000000000002</v>
      </c>
      <c r="D113">
        <v>1.8747</v>
      </c>
      <c r="E113">
        <v>3.5455999999999999</v>
      </c>
      <c r="F113">
        <v>3.9377</v>
      </c>
      <c r="G113">
        <v>3.55</v>
      </c>
      <c r="H113">
        <v>4.3253000000000004</v>
      </c>
      <c r="I113" t="str">
        <f t="shared" si="2"/>
        <v>In Jan, absenteeism was not significantly higher than expected among workers in Transportation and Material Moving Occupations.</v>
      </c>
    </row>
    <row r="114" spans="1:9" x14ac:dyDescent="0.35">
      <c r="A114" t="s">
        <v>55</v>
      </c>
      <c r="B114" t="s">
        <v>4</v>
      </c>
      <c r="C114">
        <v>3.0004</v>
      </c>
      <c r="D114">
        <v>2.4521999999999999</v>
      </c>
      <c r="E114">
        <v>3.5485000000000002</v>
      </c>
      <c r="F114">
        <v>3.3696999999999999</v>
      </c>
      <c r="G114">
        <v>3.0546000000000002</v>
      </c>
      <c r="H114">
        <v>3.6848000000000001</v>
      </c>
      <c r="I114" t="str">
        <f t="shared" si="2"/>
        <v>In Feb, absenteeism was not significantly higher than expected among workers in Transportation and Material Moving Occupations.</v>
      </c>
    </row>
    <row r="115" spans="1:9" x14ac:dyDescent="0.35">
      <c r="A115" t="s">
        <v>55</v>
      </c>
      <c r="B115" t="s">
        <v>5</v>
      </c>
      <c r="C115">
        <v>2.7814999999999999</v>
      </c>
      <c r="D115">
        <v>1.9410000000000001</v>
      </c>
      <c r="E115">
        <v>3.6219999999999999</v>
      </c>
      <c r="F115">
        <v>2.9698000000000002</v>
      </c>
      <c r="G115">
        <v>2.6476000000000002</v>
      </c>
      <c r="H115">
        <v>3.2919999999999998</v>
      </c>
      <c r="I115" t="str">
        <f t="shared" si="2"/>
        <v>In Mar, absenteeism was not significantly higher than expected among workers in Transportation and Material Moving Occupations.</v>
      </c>
    </row>
    <row r="116" spans="1:9" x14ac:dyDescent="0.35">
      <c r="A116" t="s">
        <v>55</v>
      </c>
      <c r="B116" t="s">
        <v>6</v>
      </c>
      <c r="C116">
        <v>2.5005000000000002</v>
      </c>
      <c r="D116">
        <v>1.847</v>
      </c>
      <c r="E116">
        <v>3.1541000000000001</v>
      </c>
      <c r="F116">
        <v>3.1086</v>
      </c>
      <c r="G116">
        <v>2.6364999999999998</v>
      </c>
      <c r="H116">
        <v>3.5807000000000002</v>
      </c>
      <c r="I116" t="str">
        <f t="shared" si="2"/>
        <v>In Apr, absenteeism was not significantly higher than expected among workers in Transportation and Material Moving Occupations.</v>
      </c>
    </row>
    <row r="117" spans="1:9" x14ac:dyDescent="0.35">
      <c r="A117" t="s">
        <v>55</v>
      </c>
      <c r="B117" t="s">
        <v>7</v>
      </c>
      <c r="C117">
        <v>2.5240999999999998</v>
      </c>
      <c r="D117">
        <v>1.8935999999999999</v>
      </c>
      <c r="E117">
        <v>3.1545000000000001</v>
      </c>
      <c r="F117">
        <v>2.5463</v>
      </c>
      <c r="G117">
        <v>2.2322000000000002</v>
      </c>
      <c r="H117">
        <v>2.8603999999999998</v>
      </c>
      <c r="I117" t="str">
        <f t="shared" si="2"/>
        <v>In May, absenteeism was not significantly higher than expected among workers in Transportation and Material Moving Occupations.</v>
      </c>
    </row>
    <row r="118" spans="1:9" x14ac:dyDescent="0.35">
      <c r="A118" t="s">
        <v>55</v>
      </c>
      <c r="B118" t="s">
        <v>8</v>
      </c>
      <c r="C118">
        <v>2.1</v>
      </c>
      <c r="D118">
        <v>1.5344</v>
      </c>
      <c r="E118">
        <v>2.6655000000000002</v>
      </c>
      <c r="F118">
        <v>2.5558999999999998</v>
      </c>
      <c r="G118">
        <v>2.1585000000000001</v>
      </c>
      <c r="H118">
        <v>2.9531999999999998</v>
      </c>
      <c r="I118" t="str">
        <f t="shared" si="2"/>
        <v>In Jun, absenteeism was not significantly higher than expected among workers in Transportation and Material Moving Occupations.</v>
      </c>
    </row>
    <row r="119" spans="1:9" x14ac:dyDescent="0.35">
      <c r="A119" t="s">
        <v>55</v>
      </c>
      <c r="B119" t="s">
        <v>9</v>
      </c>
      <c r="C119">
        <v>1.5603</v>
      </c>
      <c r="D119">
        <v>1.2287999999999999</v>
      </c>
      <c r="E119">
        <v>1.8918999999999999</v>
      </c>
      <c r="F119">
        <v>2.359</v>
      </c>
      <c r="G119">
        <v>2.0878000000000001</v>
      </c>
      <c r="H119">
        <v>2.6303000000000001</v>
      </c>
      <c r="I119" t="str">
        <f t="shared" si="2"/>
        <v>In Jul, absenteeism was not significantly higher than expected among workers in Transportation and Material Moving Occupations.</v>
      </c>
    </row>
    <row r="120" spans="1:9" x14ac:dyDescent="0.35">
      <c r="A120" t="s">
        <v>55</v>
      </c>
      <c r="B120" t="s">
        <v>10</v>
      </c>
      <c r="C120">
        <v>2.9502999999999999</v>
      </c>
      <c r="D120">
        <v>2.2101999999999999</v>
      </c>
      <c r="E120">
        <v>3.6905000000000001</v>
      </c>
      <c r="F120">
        <v>2.7351999999999999</v>
      </c>
      <c r="G120">
        <v>2.4823</v>
      </c>
      <c r="H120">
        <v>2.9882</v>
      </c>
      <c r="I120" t="str">
        <f t="shared" si="2"/>
        <v>In Aug, absenteeism was not significantly higher than expected among workers in Transportation and Material Moving Occupations.</v>
      </c>
    </row>
    <row r="121" spans="1:9" x14ac:dyDescent="0.35">
      <c r="A121" t="s">
        <v>55</v>
      </c>
      <c r="B121" t="s">
        <v>11</v>
      </c>
      <c r="C121">
        <v>2.5968</v>
      </c>
      <c r="D121">
        <v>1.9644999999999999</v>
      </c>
      <c r="E121">
        <v>3.2290000000000001</v>
      </c>
      <c r="F121">
        <v>2.5063</v>
      </c>
      <c r="G121">
        <v>2.1490999999999998</v>
      </c>
      <c r="H121">
        <v>2.8633999999999999</v>
      </c>
      <c r="I121" t="str">
        <f t="shared" si="2"/>
        <v>In Sep, absenteeism was not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sqref="A1:P13"/>
    </sheetView>
  </sheetViews>
  <sheetFormatPr defaultRowHeight="14.5" x14ac:dyDescent="0.35"/>
  <cols>
    <col min="2" max="2" width="14.453125" customWidth="1"/>
    <col min="3" max="3" width="47.81640625" customWidth="1"/>
    <col min="4" max="4" width="18.1796875" customWidth="1"/>
    <col min="5" max="5" width="23.26953125" customWidth="1"/>
    <col min="6" max="6" width="25" customWidth="1"/>
    <col min="7" max="8" width="36" customWidth="1"/>
    <col min="9" max="9" width="22.7265625" customWidth="1"/>
    <col min="10" max="10" width="28" customWidth="1"/>
    <col min="11" max="11" width="42.1796875" customWidth="1"/>
    <col min="12" max="12" width="39.81640625" customWidth="1"/>
    <col min="13" max="13" width="31.81640625" customWidth="1"/>
    <col min="14" max="14" width="24.7265625" customWidth="1"/>
    <col min="15" max="15" width="30.7265625" customWidth="1"/>
    <col min="16" max="16" width="9.54296875" customWidth="1"/>
  </cols>
  <sheetData>
    <row r="1" spans="1:16" x14ac:dyDescent="0.35">
      <c r="A1" t="s">
        <v>12</v>
      </c>
      <c r="B1" t="s">
        <v>113</v>
      </c>
      <c r="C1" t="s">
        <v>114</v>
      </c>
      <c r="D1" t="s">
        <v>115</v>
      </c>
      <c r="E1" t="s">
        <v>116</v>
      </c>
      <c r="F1" t="s">
        <v>117</v>
      </c>
      <c r="G1" t="s">
        <v>118</v>
      </c>
      <c r="H1" t="s">
        <v>119</v>
      </c>
      <c r="I1" t="s">
        <v>120</v>
      </c>
      <c r="J1" t="s">
        <v>121</v>
      </c>
      <c r="K1" t="s">
        <v>122</v>
      </c>
      <c r="L1" t="s">
        <v>123</v>
      </c>
      <c r="M1" t="s">
        <v>124</v>
      </c>
      <c r="N1" t="s">
        <v>125</v>
      </c>
      <c r="O1" t="s">
        <v>126</v>
      </c>
      <c r="P1" t="s">
        <v>110</v>
      </c>
    </row>
    <row r="2" spans="1:16" x14ac:dyDescent="0.35">
      <c r="A2" t="s">
        <v>0</v>
      </c>
      <c r="B2">
        <v>2.38</v>
      </c>
      <c r="C2">
        <v>2.31</v>
      </c>
      <c r="D2">
        <v>2.36</v>
      </c>
      <c r="E2">
        <v>2.68</v>
      </c>
      <c r="F2">
        <v>2.27</v>
      </c>
      <c r="G2">
        <v>2.74</v>
      </c>
      <c r="H2">
        <v>2.3199999999999998</v>
      </c>
      <c r="I2">
        <v>3.18</v>
      </c>
      <c r="J2">
        <v>2.0499999999999998</v>
      </c>
      <c r="K2">
        <v>1.75</v>
      </c>
      <c r="L2">
        <v>2.4700000000000002</v>
      </c>
      <c r="M2">
        <v>2.0699999999999998</v>
      </c>
      <c r="N2">
        <v>2.2599999999999998</v>
      </c>
      <c r="O2">
        <v>3.31</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Public Administration Industries. Absenteeism in this industry group was higher than that of all occupations combined.</v>
      </c>
    </row>
    <row r="3" spans="1:16" x14ac:dyDescent="0.35">
      <c r="A3" t="s">
        <v>1</v>
      </c>
      <c r="B3">
        <v>2.63</v>
      </c>
      <c r="C3">
        <v>1.89</v>
      </c>
      <c r="D3">
        <v>1.87</v>
      </c>
      <c r="E3">
        <v>2.67</v>
      </c>
      <c r="F3">
        <v>2.76</v>
      </c>
      <c r="G3">
        <v>2.5499999999999998</v>
      </c>
      <c r="H3">
        <v>2.6</v>
      </c>
      <c r="I3">
        <v>2.13</v>
      </c>
      <c r="J3">
        <v>1.77</v>
      </c>
      <c r="K3">
        <v>2.46</v>
      </c>
      <c r="L3">
        <v>2.74</v>
      </c>
      <c r="M3">
        <v>3.4</v>
      </c>
      <c r="N3">
        <v>2.98</v>
      </c>
      <c r="O3">
        <v>3.04</v>
      </c>
      <c r="P3" t="str">
        <f t="shared" si="0"/>
        <v>In Nov, absenteeism by industry group was highest among workers in Leisure and Hospitality Industries. Absenteeism in this industry group was higher than that of all occupations combined.</v>
      </c>
    </row>
    <row r="4" spans="1:16" x14ac:dyDescent="0.35">
      <c r="A4" t="s">
        <v>2</v>
      </c>
      <c r="B4">
        <v>3.25</v>
      </c>
      <c r="C4">
        <v>3.92</v>
      </c>
      <c r="D4">
        <v>2.63</v>
      </c>
      <c r="E4">
        <v>2.5499999999999998</v>
      </c>
      <c r="F4">
        <v>2.96</v>
      </c>
      <c r="G4">
        <v>3.47</v>
      </c>
      <c r="H4">
        <v>3.5</v>
      </c>
      <c r="I4">
        <v>3.34</v>
      </c>
      <c r="J4">
        <v>2.37</v>
      </c>
      <c r="K4">
        <v>2.3199999999999998</v>
      </c>
      <c r="L4">
        <v>4.04</v>
      </c>
      <c r="M4">
        <v>3.35</v>
      </c>
      <c r="N4">
        <v>3.86</v>
      </c>
      <c r="O4">
        <v>3.89</v>
      </c>
      <c r="P4" t="str">
        <f t="shared" si="0"/>
        <v>In Dec, absenteeism by industry group was highest among workers in Educational and Health Services Industries. Absenteeism in this industry group was higher than that of all occupations combined.</v>
      </c>
    </row>
    <row r="5" spans="1:16" x14ac:dyDescent="0.35">
      <c r="A5" t="s">
        <v>3</v>
      </c>
      <c r="B5">
        <v>2.64</v>
      </c>
      <c r="C5">
        <v>2.0499999999999998</v>
      </c>
      <c r="D5">
        <v>2.09</v>
      </c>
      <c r="E5">
        <v>2.11</v>
      </c>
      <c r="F5">
        <v>2.44</v>
      </c>
      <c r="G5">
        <v>2.86</v>
      </c>
      <c r="H5">
        <v>2.71</v>
      </c>
      <c r="I5">
        <v>3.05</v>
      </c>
      <c r="J5">
        <v>2.38</v>
      </c>
      <c r="K5">
        <v>1.94</v>
      </c>
      <c r="L5">
        <v>2.94</v>
      </c>
      <c r="M5">
        <v>3.28</v>
      </c>
      <c r="N5">
        <v>3.38</v>
      </c>
      <c r="O5">
        <v>2.88</v>
      </c>
      <c r="P5" t="str">
        <f t="shared" si="0"/>
        <v>In Jan, absenteeism by industry group was highest among workers in Other Services Industries. Absenteeism in this industry group was higher than that of all occupations combined.</v>
      </c>
    </row>
    <row r="6" spans="1:16" x14ac:dyDescent="0.35">
      <c r="A6" t="s">
        <v>4</v>
      </c>
      <c r="B6">
        <v>2.4300000000000002</v>
      </c>
      <c r="C6">
        <v>1.77</v>
      </c>
      <c r="D6">
        <v>2.2200000000000002</v>
      </c>
      <c r="E6">
        <v>2.61</v>
      </c>
      <c r="F6">
        <v>2.31</v>
      </c>
      <c r="G6">
        <v>2.77</v>
      </c>
      <c r="H6">
        <v>2.31</v>
      </c>
      <c r="I6">
        <v>1.82</v>
      </c>
      <c r="J6">
        <v>2.2599999999999998</v>
      </c>
      <c r="K6">
        <v>1.8</v>
      </c>
      <c r="L6">
        <v>2.62</v>
      </c>
      <c r="M6">
        <v>2.73</v>
      </c>
      <c r="N6">
        <v>2.44</v>
      </c>
      <c r="O6">
        <v>2.85</v>
      </c>
      <c r="P6" t="str">
        <f t="shared" si="0"/>
        <v>In Feb, absenteeism by industry group was highest among workers in Public Administration Industries. Absenteeism in this industry group was higher than that of all occupations combined.</v>
      </c>
    </row>
    <row r="7" spans="1:16" x14ac:dyDescent="0.35">
      <c r="A7" t="s">
        <v>5</v>
      </c>
      <c r="B7">
        <v>2.2799999999999998</v>
      </c>
      <c r="C7">
        <v>0.89</v>
      </c>
      <c r="D7">
        <v>2.33</v>
      </c>
      <c r="E7">
        <v>1.52</v>
      </c>
      <c r="F7">
        <v>2.34</v>
      </c>
      <c r="G7">
        <v>2.5299999999999998</v>
      </c>
      <c r="H7">
        <v>1.82</v>
      </c>
      <c r="I7">
        <v>2.21</v>
      </c>
      <c r="J7">
        <v>1.76</v>
      </c>
      <c r="K7">
        <v>2.13</v>
      </c>
      <c r="L7">
        <v>2.76</v>
      </c>
      <c r="M7">
        <v>2.1</v>
      </c>
      <c r="N7">
        <v>2.4300000000000002</v>
      </c>
      <c r="O7">
        <v>3</v>
      </c>
      <c r="P7" t="str">
        <f t="shared" si="0"/>
        <v>In Mar, absenteeism by industry group was highest among workers in Public Administration Industries. Absenteeism in this industry group was higher than that of all occupations combined.</v>
      </c>
    </row>
    <row r="8" spans="1:16" x14ac:dyDescent="0.35">
      <c r="A8" t="s">
        <v>6</v>
      </c>
      <c r="B8">
        <v>2.02</v>
      </c>
      <c r="C8" s="6">
        <v>1.1100000000000001</v>
      </c>
      <c r="D8" s="6">
        <v>1.53</v>
      </c>
      <c r="E8" s="6">
        <v>2.37</v>
      </c>
      <c r="F8" s="6">
        <v>1.69</v>
      </c>
      <c r="G8" s="6">
        <v>1.88</v>
      </c>
      <c r="H8" s="6">
        <v>2.33</v>
      </c>
      <c r="I8" s="6">
        <v>1.27</v>
      </c>
      <c r="J8" s="6">
        <v>1.75</v>
      </c>
      <c r="K8" s="6">
        <v>1.49</v>
      </c>
      <c r="L8" s="6">
        <v>2.2000000000000002</v>
      </c>
      <c r="M8" s="6">
        <v>2.58</v>
      </c>
      <c r="N8" s="6">
        <v>1.91</v>
      </c>
      <c r="O8" s="6">
        <v>2.84</v>
      </c>
      <c r="P8" t="str">
        <f t="shared" si="0"/>
        <v>In Apr, absenteeism by industry group was highest among workers in Public Administration Industries. Absenteeism in this industry group was higher than that of all occupations combined.</v>
      </c>
    </row>
    <row r="9" spans="1:16" x14ac:dyDescent="0.35">
      <c r="A9" t="s">
        <v>7</v>
      </c>
      <c r="B9">
        <v>1.93</v>
      </c>
      <c r="C9">
        <v>0.65</v>
      </c>
      <c r="D9">
        <v>2.6</v>
      </c>
      <c r="E9">
        <v>1.98</v>
      </c>
      <c r="F9">
        <v>2.33</v>
      </c>
      <c r="G9">
        <v>1.98</v>
      </c>
      <c r="H9">
        <v>1.85</v>
      </c>
      <c r="I9">
        <v>2.0699999999999998</v>
      </c>
      <c r="J9">
        <v>1.58</v>
      </c>
      <c r="K9">
        <v>1.69</v>
      </c>
      <c r="L9">
        <v>2.2200000000000002</v>
      </c>
      <c r="M9">
        <v>1.52</v>
      </c>
      <c r="N9">
        <v>1.64</v>
      </c>
      <c r="O9">
        <v>1.84</v>
      </c>
      <c r="P9" t="str">
        <f t="shared" si="0"/>
        <v>In May, absenteeism by industry group was highest among workers in Mining Industries. Absenteeism in this industry group was higher than that of all occupations combined.</v>
      </c>
    </row>
    <row r="10" spans="1:16" x14ac:dyDescent="0.35">
      <c r="A10" t="s">
        <v>8</v>
      </c>
      <c r="B10">
        <v>1.59</v>
      </c>
      <c r="C10">
        <v>1.44</v>
      </c>
      <c r="D10">
        <v>1.3</v>
      </c>
      <c r="E10">
        <v>1.72</v>
      </c>
      <c r="F10">
        <v>1.74</v>
      </c>
      <c r="G10">
        <v>1.56</v>
      </c>
      <c r="H10">
        <v>2.35</v>
      </c>
      <c r="I10">
        <v>0.9</v>
      </c>
      <c r="J10">
        <v>1.07</v>
      </c>
      <c r="K10">
        <v>1.54</v>
      </c>
      <c r="L10">
        <v>1.43</v>
      </c>
      <c r="M10">
        <v>1.6</v>
      </c>
      <c r="N10">
        <v>1.42</v>
      </c>
      <c r="O10">
        <v>2.23</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1.57</v>
      </c>
      <c r="C11">
        <v>1.18</v>
      </c>
      <c r="D11">
        <v>2</v>
      </c>
      <c r="E11">
        <v>1.91</v>
      </c>
      <c r="F11">
        <v>1.62</v>
      </c>
      <c r="G11">
        <v>1.53</v>
      </c>
      <c r="H11">
        <v>2.02</v>
      </c>
      <c r="I11">
        <v>1.1200000000000001</v>
      </c>
      <c r="J11">
        <v>1.1000000000000001</v>
      </c>
      <c r="K11">
        <v>1.45</v>
      </c>
      <c r="L11">
        <v>1.35</v>
      </c>
      <c r="M11">
        <v>1.48</v>
      </c>
      <c r="N11">
        <v>1.36</v>
      </c>
      <c r="O11">
        <v>2.77</v>
      </c>
      <c r="P11" t="str">
        <f t="shared" si="0"/>
        <v>In Jul, absenteeism by industry group was highest among workers in Public Administration Industries. Absenteeism in this industry group was higher than that of all occupations combined.</v>
      </c>
    </row>
    <row r="12" spans="1:16" x14ac:dyDescent="0.35">
      <c r="A12" t="s">
        <v>10</v>
      </c>
      <c r="B12" s="5">
        <v>1.93</v>
      </c>
      <c r="C12" s="5">
        <v>1.63</v>
      </c>
      <c r="D12" s="5">
        <v>3</v>
      </c>
      <c r="E12" s="5">
        <v>1.62</v>
      </c>
      <c r="F12" s="5">
        <v>1.6</v>
      </c>
      <c r="G12" s="5">
        <v>2.27</v>
      </c>
      <c r="H12" s="5">
        <v>2.48</v>
      </c>
      <c r="I12" s="5">
        <v>1.24</v>
      </c>
      <c r="J12" s="5">
        <v>1.66</v>
      </c>
      <c r="K12" s="5">
        <v>1.79</v>
      </c>
      <c r="L12" s="5">
        <v>1.81</v>
      </c>
      <c r="M12" s="5">
        <v>2.08</v>
      </c>
      <c r="N12" s="5">
        <v>1.67</v>
      </c>
      <c r="O12" s="5">
        <v>3.15</v>
      </c>
      <c r="P12" t="str">
        <f t="shared" si="0"/>
        <v>In Aug, absenteeism by industry group was highest among workers in Public Administration Industries. Absenteeism in this industry group was higher than that of all occupations combined.</v>
      </c>
    </row>
    <row r="13" spans="1:16" x14ac:dyDescent="0.35">
      <c r="A13" t="s">
        <v>11</v>
      </c>
      <c r="B13" s="5">
        <v>2.25</v>
      </c>
      <c r="C13" s="5">
        <v>0.55000000000000004</v>
      </c>
      <c r="D13" s="5">
        <v>0.06</v>
      </c>
      <c r="E13" s="5">
        <v>2.1</v>
      </c>
      <c r="F13" s="5">
        <v>1.93</v>
      </c>
      <c r="G13" s="5">
        <v>2.2200000000000002</v>
      </c>
      <c r="H13" s="5">
        <v>2.62</v>
      </c>
      <c r="I13" s="5">
        <v>1.59</v>
      </c>
      <c r="J13" s="5">
        <v>1.73</v>
      </c>
      <c r="K13" s="5">
        <v>1.82</v>
      </c>
      <c r="L13" s="5">
        <v>2.7</v>
      </c>
      <c r="M13" s="5">
        <v>2.5299999999999998</v>
      </c>
      <c r="N13" s="5">
        <v>2.6</v>
      </c>
      <c r="O13" s="5">
        <v>2.93</v>
      </c>
      <c r="P13" t="str">
        <f t="shared" si="0"/>
        <v>In Sep, absenteeism by industry group was highest among workers in Public Administration Industries. Absenteeism in this industry group was higher than that of all occupations combined.</v>
      </c>
    </row>
  </sheetData>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sqref="A1:I157"/>
    </sheetView>
  </sheetViews>
  <sheetFormatPr defaultRowHeight="14.5" x14ac:dyDescent="0.35"/>
  <cols>
    <col min="1" max="1" width="48.54296875" customWidth="1"/>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127</v>
      </c>
      <c r="B1" t="s">
        <v>12</v>
      </c>
      <c r="C1" t="s">
        <v>15</v>
      </c>
      <c r="D1" t="s">
        <v>16</v>
      </c>
      <c r="E1" t="s">
        <v>17</v>
      </c>
      <c r="F1" t="s">
        <v>18</v>
      </c>
      <c r="G1" t="s">
        <v>19</v>
      </c>
      <c r="H1" t="s">
        <v>20</v>
      </c>
      <c r="I1" t="s">
        <v>110</v>
      </c>
    </row>
    <row r="2" spans="1:9" x14ac:dyDescent="0.35">
      <c r="A2" t="s">
        <v>114</v>
      </c>
      <c r="B2" t="s">
        <v>0</v>
      </c>
      <c r="C2">
        <v>2.3071000000000002</v>
      </c>
      <c r="D2">
        <v>1.1697</v>
      </c>
      <c r="E2">
        <v>3.4445000000000001</v>
      </c>
      <c r="F2">
        <v>1.6800999999999999</v>
      </c>
      <c r="G2">
        <v>1.3398000000000001</v>
      </c>
      <c r="H2">
        <v>2.0203000000000002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114</v>
      </c>
      <c r="B3" t="s">
        <v>1</v>
      </c>
      <c r="C3">
        <v>1.8896999999999999</v>
      </c>
      <c r="D3">
        <v>0.51559999999999995</v>
      </c>
      <c r="E3">
        <v>3.2639</v>
      </c>
      <c r="F3">
        <v>1.6204000000000001</v>
      </c>
      <c r="G3">
        <v>1.2191000000000001</v>
      </c>
      <c r="H3">
        <v>2.0215999999999998</v>
      </c>
      <c r="I3" t="str">
        <f t="shared" si="0"/>
        <v>In Nov, absenteeism was not significantly higher than expected among workers in Agriculture, Forestry, Fishing and Hunting Industries.</v>
      </c>
    </row>
    <row r="4" spans="1:9" x14ac:dyDescent="0.35">
      <c r="A4" t="s">
        <v>114</v>
      </c>
      <c r="B4" t="s">
        <v>2</v>
      </c>
      <c r="C4">
        <v>3.9236</v>
      </c>
      <c r="D4">
        <v>1.8980999999999999</v>
      </c>
      <c r="E4">
        <v>5.9490999999999996</v>
      </c>
      <c r="F4">
        <v>2.4180000000000001</v>
      </c>
      <c r="G4">
        <v>1.8873</v>
      </c>
      <c r="H4">
        <v>2.9487000000000001</v>
      </c>
      <c r="I4" t="str">
        <f t="shared" si="0"/>
        <v>In Dec, absenteeism was not significantly higher than expected among workers in Agriculture, Forestry, Fishing and Hunting Industries.</v>
      </c>
    </row>
    <row r="5" spans="1:9" x14ac:dyDescent="0.35">
      <c r="A5" t="s">
        <v>114</v>
      </c>
      <c r="B5" t="s">
        <v>3</v>
      </c>
      <c r="C5">
        <v>2.0531999999999999</v>
      </c>
      <c r="D5">
        <v>0.74080000000000001</v>
      </c>
      <c r="E5">
        <v>3.3656000000000001</v>
      </c>
      <c r="F5">
        <v>3.04</v>
      </c>
      <c r="G5">
        <v>2.2894999999999999</v>
      </c>
      <c r="H5">
        <v>3.7906</v>
      </c>
      <c r="I5" t="str">
        <f t="shared" si="0"/>
        <v>In Jan, absenteeism was not significantly higher than expected among workers in Agriculture, Forestry, Fishing and Hunting Industries.</v>
      </c>
    </row>
    <row r="6" spans="1:9" x14ac:dyDescent="0.35">
      <c r="A6" t="s">
        <v>114</v>
      </c>
      <c r="B6" t="s">
        <v>4</v>
      </c>
      <c r="C6">
        <v>1.7688999999999999</v>
      </c>
      <c r="D6">
        <v>0.29210000000000003</v>
      </c>
      <c r="E6">
        <v>3.2456999999999998</v>
      </c>
      <c r="F6">
        <v>2.5360999999999998</v>
      </c>
      <c r="G6">
        <v>1.7319</v>
      </c>
      <c r="H6">
        <v>3.3403</v>
      </c>
      <c r="I6" t="str">
        <f t="shared" si="0"/>
        <v>In Feb, absenteeism was not significantly higher than expected among workers in Agriculture, Forestry, Fishing and Hunting Industries.</v>
      </c>
    </row>
    <row r="7" spans="1:9" x14ac:dyDescent="0.35">
      <c r="A7" t="s">
        <v>114</v>
      </c>
      <c r="B7" t="s">
        <v>5</v>
      </c>
      <c r="C7">
        <v>0.89149999999999996</v>
      </c>
      <c r="D7">
        <v>0</v>
      </c>
      <c r="E7">
        <v>2.1080999999999999</v>
      </c>
      <c r="F7">
        <v>2.1356999999999999</v>
      </c>
      <c r="G7">
        <v>1.6398999999999999</v>
      </c>
      <c r="H7">
        <v>2.6315</v>
      </c>
      <c r="I7" t="str">
        <f t="shared" si="0"/>
        <v>In Mar, absenteeism was not significantly higher than expected among workers in Agriculture, Forestry, Fishing and Hunting Industries.</v>
      </c>
    </row>
    <row r="8" spans="1:9" x14ac:dyDescent="0.35">
      <c r="A8" t="s">
        <v>114</v>
      </c>
      <c r="B8" t="s">
        <v>6</v>
      </c>
      <c r="C8">
        <v>1.1103000000000001</v>
      </c>
      <c r="D8">
        <v>9.8599999999999993E-2</v>
      </c>
      <c r="E8">
        <v>2.1219000000000001</v>
      </c>
      <c r="F8">
        <v>2.2239</v>
      </c>
      <c r="G8">
        <v>1.6073999999999999</v>
      </c>
      <c r="H8">
        <v>2.8403</v>
      </c>
      <c r="I8" t="str">
        <f t="shared" si="0"/>
        <v>In Apr, absenteeism was not significantly higher than expected among workers in Agriculture, Forestry, Fishing and Hunting Industries.</v>
      </c>
    </row>
    <row r="9" spans="1:9" x14ac:dyDescent="0.35">
      <c r="A9" t="s">
        <v>114</v>
      </c>
      <c r="B9" t="s">
        <v>7</v>
      </c>
      <c r="C9">
        <v>0.65449999999999997</v>
      </c>
      <c r="D9">
        <v>0</v>
      </c>
      <c r="E9">
        <v>1.486</v>
      </c>
      <c r="F9">
        <v>1.6870000000000001</v>
      </c>
      <c r="G9">
        <v>1.1718999999999999</v>
      </c>
      <c r="H9">
        <v>2.2021999999999999</v>
      </c>
      <c r="I9" t="str">
        <f t="shared" si="0"/>
        <v>In May, absenteeism was not significantly higher than expected among workers in Agriculture, Forestry, Fishing and Hunting Industries.</v>
      </c>
    </row>
    <row r="10" spans="1:9" x14ac:dyDescent="0.35">
      <c r="A10" t="s">
        <v>114</v>
      </c>
      <c r="B10" t="s">
        <v>8</v>
      </c>
      <c r="C10">
        <v>1.4429000000000001</v>
      </c>
      <c r="D10">
        <v>0.22070000000000001</v>
      </c>
      <c r="E10">
        <v>2.6650999999999998</v>
      </c>
      <c r="F10">
        <v>1.4207000000000001</v>
      </c>
      <c r="G10">
        <v>1.0366</v>
      </c>
      <c r="H10">
        <v>1.8048999999999999</v>
      </c>
      <c r="I10" t="str">
        <f t="shared" si="0"/>
        <v>In Jun, absenteeism was not significantly higher than expected among workers in Agriculture, Forestry, Fishing and Hunting Industries.</v>
      </c>
    </row>
    <row r="11" spans="1:9" x14ac:dyDescent="0.35">
      <c r="A11" t="s">
        <v>114</v>
      </c>
      <c r="B11" t="s">
        <v>9</v>
      </c>
      <c r="C11">
        <v>1.1779999999999999</v>
      </c>
      <c r="D11">
        <v>0.24260000000000001</v>
      </c>
      <c r="E11">
        <v>2.1133999999999999</v>
      </c>
      <c r="F11">
        <v>1.9056999999999999</v>
      </c>
      <c r="G11">
        <v>1.1438999999999999</v>
      </c>
      <c r="H11">
        <v>2.6674000000000002</v>
      </c>
      <c r="I11" t="str">
        <f t="shared" si="0"/>
        <v>In Jul, absenteeism was not significantly higher than expected among workers in Agriculture, Forestry, Fishing and Hunting Industries.</v>
      </c>
    </row>
    <row r="12" spans="1:9" x14ac:dyDescent="0.35">
      <c r="A12" t="s">
        <v>114</v>
      </c>
      <c r="B12" t="s">
        <v>10</v>
      </c>
      <c r="C12">
        <v>1.6318999999999999</v>
      </c>
      <c r="D12">
        <v>0.2412</v>
      </c>
      <c r="E12">
        <v>3.0226999999999999</v>
      </c>
      <c r="F12">
        <v>1.6789000000000001</v>
      </c>
      <c r="G12">
        <v>1.1068</v>
      </c>
      <c r="H12">
        <v>2.2509000000000001</v>
      </c>
      <c r="I12" t="str">
        <f t="shared" si="0"/>
        <v>In Aug, absenteeism was not significantly higher than expected among workers in Agriculture, Forestry, Fishing and Hunting Industries.</v>
      </c>
    </row>
    <row r="13" spans="1:9" x14ac:dyDescent="0.35">
      <c r="A13" t="s">
        <v>114</v>
      </c>
      <c r="B13" t="s">
        <v>11</v>
      </c>
      <c r="C13">
        <v>0.54700000000000004</v>
      </c>
      <c r="D13">
        <v>2.06E-2</v>
      </c>
      <c r="E13">
        <v>1.0733999999999999</v>
      </c>
      <c r="F13">
        <v>1.8099000000000001</v>
      </c>
      <c r="G13">
        <v>1.4021999999999999</v>
      </c>
      <c r="H13">
        <v>2.2174999999999998</v>
      </c>
      <c r="I13" t="str">
        <f t="shared" si="0"/>
        <v>In Sep, absenteeism was not significantly higher than expected among workers in Agriculture, Forestry, Fishing and Hunting Industries.</v>
      </c>
    </row>
    <row r="14" spans="1:9" x14ac:dyDescent="0.35">
      <c r="A14" t="s">
        <v>115</v>
      </c>
      <c r="B14" t="s">
        <v>0</v>
      </c>
      <c r="C14">
        <v>2.3635000000000002</v>
      </c>
      <c r="D14">
        <v>0</v>
      </c>
      <c r="E14">
        <v>5.0529999999999999</v>
      </c>
      <c r="F14">
        <v>1.58</v>
      </c>
      <c r="G14">
        <v>0.93179999999999996</v>
      </c>
      <c r="H14">
        <v>2.2281</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115</v>
      </c>
      <c r="B15" t="s">
        <v>1</v>
      </c>
      <c r="C15">
        <v>1.871</v>
      </c>
      <c r="D15">
        <v>0</v>
      </c>
      <c r="E15">
        <v>4.2375999999999996</v>
      </c>
      <c r="F15">
        <v>1.8144</v>
      </c>
      <c r="G15">
        <v>1.0422</v>
      </c>
      <c r="H15">
        <v>2.5865999999999998</v>
      </c>
      <c r="I15" t="str">
        <f t="shared" si="1"/>
        <v>In Nov, absenteeism was not significantly higher than expected among workers in Mining Industries.</v>
      </c>
    </row>
    <row r="16" spans="1:9" x14ac:dyDescent="0.35">
      <c r="A16" t="s">
        <v>115</v>
      </c>
      <c r="B16" t="s">
        <v>2</v>
      </c>
      <c r="C16">
        <v>2.6303000000000001</v>
      </c>
      <c r="D16">
        <v>0.35299999999999998</v>
      </c>
      <c r="E16">
        <v>4.9076000000000004</v>
      </c>
      <c r="F16">
        <v>1.7888999999999999</v>
      </c>
      <c r="G16">
        <v>0.77459999999999996</v>
      </c>
      <c r="H16">
        <v>2.8031999999999999</v>
      </c>
      <c r="I16" t="str">
        <f t="shared" si="1"/>
        <v>In Dec, absenteeism was not significantly higher than expected among workers in Mining Industries.</v>
      </c>
    </row>
    <row r="17" spans="1:9" x14ac:dyDescent="0.35">
      <c r="A17" t="s">
        <v>115</v>
      </c>
      <c r="B17" t="s">
        <v>3</v>
      </c>
      <c r="C17">
        <v>2.0889000000000002</v>
      </c>
      <c r="D17">
        <v>8.5000000000000006E-3</v>
      </c>
      <c r="E17">
        <v>4.1692999999999998</v>
      </c>
      <c r="F17">
        <v>1.9139999999999999</v>
      </c>
      <c r="G17">
        <v>1.1776</v>
      </c>
      <c r="H17">
        <v>2.6505000000000001</v>
      </c>
      <c r="I17" t="str">
        <f t="shared" si="1"/>
        <v>In Jan, absenteeism was not significantly higher than expected among workers in Mining Industries.</v>
      </c>
    </row>
    <row r="18" spans="1:9" x14ac:dyDescent="0.35">
      <c r="A18" t="s">
        <v>115</v>
      </c>
      <c r="B18" t="s">
        <v>4</v>
      </c>
      <c r="C18">
        <v>2.2162000000000002</v>
      </c>
      <c r="D18">
        <v>0</v>
      </c>
      <c r="E18">
        <v>4.5532000000000004</v>
      </c>
      <c r="F18">
        <v>1.0573999999999999</v>
      </c>
      <c r="G18">
        <v>0.54469999999999996</v>
      </c>
      <c r="H18">
        <v>1.5701000000000001</v>
      </c>
      <c r="I18" t="str">
        <f t="shared" si="1"/>
        <v>In Feb, absenteeism was not significantly higher than expected among workers in Mining Industries.</v>
      </c>
    </row>
    <row r="19" spans="1:9" x14ac:dyDescent="0.35">
      <c r="A19" t="s">
        <v>115</v>
      </c>
      <c r="B19" t="s">
        <v>5</v>
      </c>
      <c r="C19">
        <v>2.3336999999999999</v>
      </c>
      <c r="D19">
        <v>0</v>
      </c>
      <c r="E19">
        <v>7.1447000000000003</v>
      </c>
      <c r="F19">
        <v>1.4776</v>
      </c>
      <c r="G19">
        <v>0.73660000000000003</v>
      </c>
      <c r="H19">
        <v>2.2187000000000001</v>
      </c>
      <c r="I19" t="str">
        <f t="shared" si="1"/>
        <v>In Mar, absenteeism was not significantly higher than expected among workers in Mining Industries.</v>
      </c>
    </row>
    <row r="20" spans="1:9" x14ac:dyDescent="0.35">
      <c r="A20" t="s">
        <v>115</v>
      </c>
      <c r="B20" t="s">
        <v>6</v>
      </c>
      <c r="C20">
        <v>1.5259</v>
      </c>
      <c r="D20">
        <v>0</v>
      </c>
      <c r="E20">
        <v>3.5106000000000002</v>
      </c>
      <c r="F20">
        <v>1.4469000000000001</v>
      </c>
      <c r="G20">
        <v>0.64329999999999998</v>
      </c>
      <c r="H20">
        <v>2.2505000000000002</v>
      </c>
      <c r="I20" t="str">
        <f t="shared" si="1"/>
        <v>In Apr, absenteeism was not significantly higher than expected among workers in Mining Industries.</v>
      </c>
    </row>
    <row r="21" spans="1:9" x14ac:dyDescent="0.35">
      <c r="A21" t="s">
        <v>115</v>
      </c>
      <c r="B21" t="s">
        <v>7</v>
      </c>
      <c r="C21">
        <v>2.6027</v>
      </c>
      <c r="D21">
        <v>1.1180000000000001</v>
      </c>
      <c r="E21">
        <v>4.0873999999999997</v>
      </c>
      <c r="F21">
        <v>1.4376</v>
      </c>
      <c r="G21">
        <v>0.75039999999999996</v>
      </c>
      <c r="H21">
        <v>2.1246999999999998</v>
      </c>
      <c r="I21" t="str">
        <f t="shared" si="1"/>
        <v>In May, absenteeism was not significantly higher than expected among workers in Mining Industries.</v>
      </c>
    </row>
    <row r="22" spans="1:9" x14ac:dyDescent="0.35">
      <c r="A22" t="s">
        <v>115</v>
      </c>
      <c r="B22" t="s">
        <v>8</v>
      </c>
      <c r="C22">
        <v>1.3039000000000001</v>
      </c>
      <c r="D22">
        <v>0</v>
      </c>
      <c r="E22">
        <v>3.7534999999999998</v>
      </c>
      <c r="F22">
        <v>1.0804</v>
      </c>
      <c r="G22">
        <v>0.43149999999999999</v>
      </c>
      <c r="H22">
        <v>1.7294</v>
      </c>
      <c r="I22" t="str">
        <f t="shared" si="1"/>
        <v>In Jun, absenteeism was not significantly higher than expected among workers in Mining Industries.</v>
      </c>
    </row>
    <row r="23" spans="1:9" x14ac:dyDescent="0.35">
      <c r="A23" t="s">
        <v>115</v>
      </c>
      <c r="B23" t="s">
        <v>9</v>
      </c>
      <c r="C23">
        <v>2.0038999999999998</v>
      </c>
      <c r="D23">
        <v>2.6200000000000001E-2</v>
      </c>
      <c r="E23">
        <v>3.9815999999999998</v>
      </c>
      <c r="F23">
        <v>1.2581</v>
      </c>
      <c r="G23">
        <v>0.62380000000000002</v>
      </c>
      <c r="H23">
        <v>1.8923000000000001</v>
      </c>
      <c r="I23" t="str">
        <f t="shared" si="1"/>
        <v>In Jul, absenteeism was not significantly higher than expected among workers in Mining Industries.</v>
      </c>
    </row>
    <row r="24" spans="1:9" x14ac:dyDescent="0.35">
      <c r="A24" t="s">
        <v>115</v>
      </c>
      <c r="B24" t="s">
        <v>10</v>
      </c>
      <c r="C24">
        <v>2.9986999999999999</v>
      </c>
      <c r="D24">
        <v>0.62839999999999996</v>
      </c>
      <c r="E24">
        <v>5.3689999999999998</v>
      </c>
      <c r="F24">
        <v>1.3533999999999999</v>
      </c>
      <c r="G24">
        <v>0.34420000000000001</v>
      </c>
      <c r="H24">
        <v>2.3626999999999998</v>
      </c>
      <c r="I24" t="str">
        <f t="shared" si="1"/>
        <v>In Aug, absenteeism was not significantly higher than expected among workers in Mining Industries.</v>
      </c>
    </row>
    <row r="25" spans="1:9" x14ac:dyDescent="0.35">
      <c r="A25" t="s">
        <v>115</v>
      </c>
      <c r="B25" t="s">
        <v>11</v>
      </c>
      <c r="C25">
        <v>6.2899999999999998E-2</v>
      </c>
      <c r="D25">
        <v>0</v>
      </c>
      <c r="E25">
        <v>0.19339999999999999</v>
      </c>
      <c r="F25">
        <v>1.5121</v>
      </c>
      <c r="G25">
        <v>0.65869999999999995</v>
      </c>
      <c r="H25">
        <v>2.3654000000000002</v>
      </c>
      <c r="I25" t="str">
        <f t="shared" si="1"/>
        <v>In Sep, absenteeism was not significantly higher than expected among workers in Mining Industries.</v>
      </c>
    </row>
    <row r="26" spans="1:9" x14ac:dyDescent="0.35">
      <c r="A26" t="s">
        <v>116</v>
      </c>
      <c r="B26" t="s">
        <v>0</v>
      </c>
      <c r="C26">
        <v>2.6825000000000001</v>
      </c>
      <c r="D26">
        <v>2.2673999999999999</v>
      </c>
      <c r="E26">
        <v>3.0977000000000001</v>
      </c>
      <c r="F26">
        <v>1.7202</v>
      </c>
      <c r="G26">
        <v>1.3854</v>
      </c>
      <c r="H26">
        <v>2.0550999999999999</v>
      </c>
      <c r="I26" t="str">
        <f t="shared" si="1"/>
        <v>In Oct, absenteeism was significantly higher than expected among workers in Construction Industries.</v>
      </c>
    </row>
    <row r="27" spans="1:9" x14ac:dyDescent="0.35">
      <c r="A27" t="s">
        <v>116</v>
      </c>
      <c r="B27" t="s">
        <v>1</v>
      </c>
      <c r="C27">
        <v>2.6694</v>
      </c>
      <c r="D27">
        <v>2.0209999999999999</v>
      </c>
      <c r="E27">
        <v>3.3178000000000001</v>
      </c>
      <c r="F27">
        <v>1.9664999999999999</v>
      </c>
      <c r="G27">
        <v>1.7613000000000001</v>
      </c>
      <c r="H27">
        <v>2.1717</v>
      </c>
      <c r="I27" t="str">
        <f t="shared" si="1"/>
        <v>In Nov, absenteeism was not significantly higher than expected among workers in Construction Industries.</v>
      </c>
    </row>
    <row r="28" spans="1:9" x14ac:dyDescent="0.35">
      <c r="A28" t="s">
        <v>116</v>
      </c>
      <c r="B28" t="s">
        <v>2</v>
      </c>
      <c r="C28">
        <v>2.5514999999999999</v>
      </c>
      <c r="D28">
        <v>2.0634999999999999</v>
      </c>
      <c r="E28">
        <v>3.0394999999999999</v>
      </c>
      <c r="F28">
        <v>2.1499000000000001</v>
      </c>
      <c r="G28">
        <v>1.9056</v>
      </c>
      <c r="H28">
        <v>2.3942000000000001</v>
      </c>
      <c r="I28" t="str">
        <f t="shared" si="1"/>
        <v>In Dec, absenteeism was not significantly higher than expected among workers in Construction Industries.</v>
      </c>
    </row>
    <row r="29" spans="1:9" x14ac:dyDescent="0.35">
      <c r="A29" t="s">
        <v>116</v>
      </c>
      <c r="B29" t="s">
        <v>3</v>
      </c>
      <c r="C29">
        <v>2.1149</v>
      </c>
      <c r="D29">
        <v>1.5653999999999999</v>
      </c>
      <c r="E29">
        <v>2.6644000000000001</v>
      </c>
      <c r="F29">
        <v>3.3224999999999998</v>
      </c>
      <c r="G29">
        <v>2.9916999999999998</v>
      </c>
      <c r="H29">
        <v>3.6533000000000002</v>
      </c>
      <c r="I29" t="str">
        <f t="shared" si="1"/>
        <v>In Jan, absenteeism was not significantly higher than expected among workers in Construction Industries.</v>
      </c>
    </row>
    <row r="30" spans="1:9" x14ac:dyDescent="0.35">
      <c r="A30" t="s">
        <v>116</v>
      </c>
      <c r="B30" t="s">
        <v>4</v>
      </c>
      <c r="C30">
        <v>2.6122000000000001</v>
      </c>
      <c r="D30">
        <v>1.9342999999999999</v>
      </c>
      <c r="E30">
        <v>3.2900999999999998</v>
      </c>
      <c r="F30">
        <v>2.2582</v>
      </c>
      <c r="G30">
        <v>1.9724999999999999</v>
      </c>
      <c r="H30">
        <v>2.544</v>
      </c>
      <c r="I30" t="str">
        <f t="shared" si="1"/>
        <v>In Feb, absenteeism was not significantly higher than expected among workers in Construction Industries.</v>
      </c>
    </row>
    <row r="31" spans="1:9" x14ac:dyDescent="0.35">
      <c r="A31" t="s">
        <v>116</v>
      </c>
      <c r="B31" t="s">
        <v>5</v>
      </c>
      <c r="C31">
        <v>1.522</v>
      </c>
      <c r="D31">
        <v>0.9415</v>
      </c>
      <c r="E31">
        <v>2.1025</v>
      </c>
      <c r="F31">
        <v>2.2296999999999998</v>
      </c>
      <c r="G31">
        <v>1.9435</v>
      </c>
      <c r="H31">
        <v>2.5158</v>
      </c>
      <c r="I31" t="str">
        <f t="shared" si="1"/>
        <v>In Mar, absenteeism was not significantly higher than expected among workers in Construction Industries.</v>
      </c>
    </row>
    <row r="32" spans="1:9" x14ac:dyDescent="0.35">
      <c r="A32" t="s">
        <v>116</v>
      </c>
      <c r="B32" t="s">
        <v>6</v>
      </c>
      <c r="C32">
        <v>2.3683999999999998</v>
      </c>
      <c r="D32">
        <v>1.9679</v>
      </c>
      <c r="E32">
        <v>2.7688999999999999</v>
      </c>
      <c r="F32">
        <v>1.9415</v>
      </c>
      <c r="G32">
        <v>1.6649</v>
      </c>
      <c r="H32">
        <v>2.2181999999999999</v>
      </c>
      <c r="I32" t="str">
        <f t="shared" si="1"/>
        <v>In Apr, absenteeism was not significantly higher than expected among workers in Construction Industries.</v>
      </c>
    </row>
    <row r="33" spans="1:9" x14ac:dyDescent="0.35">
      <c r="A33" t="s">
        <v>116</v>
      </c>
      <c r="B33" t="s">
        <v>7</v>
      </c>
      <c r="C33">
        <v>1.9753000000000001</v>
      </c>
      <c r="D33">
        <v>1.4023000000000001</v>
      </c>
      <c r="E33">
        <v>2.5482</v>
      </c>
      <c r="F33">
        <v>1.9805999999999999</v>
      </c>
      <c r="G33">
        <v>1.708</v>
      </c>
      <c r="H33">
        <v>2.2532999999999999</v>
      </c>
      <c r="I33" t="str">
        <f t="shared" si="1"/>
        <v>In May, absenteeism was not significantly higher than expected among workers in Construction Industries.</v>
      </c>
    </row>
    <row r="34" spans="1:9" x14ac:dyDescent="0.35">
      <c r="A34" t="s">
        <v>116</v>
      </c>
      <c r="B34" t="s">
        <v>8</v>
      </c>
      <c r="C34">
        <v>1.7206999999999999</v>
      </c>
      <c r="D34">
        <v>1.3076000000000001</v>
      </c>
      <c r="E34">
        <v>2.1337999999999999</v>
      </c>
      <c r="F34">
        <v>1.7682</v>
      </c>
      <c r="G34">
        <v>1.5471999999999999</v>
      </c>
      <c r="H34">
        <v>1.9892000000000001</v>
      </c>
      <c r="I34" t="str">
        <f t="shared" si="1"/>
        <v>In Jun, absenteeism was not significantly higher than expected among workers in Construction Industries.</v>
      </c>
    </row>
    <row r="35" spans="1:9" x14ac:dyDescent="0.35">
      <c r="A35" t="s">
        <v>116</v>
      </c>
      <c r="B35" t="s">
        <v>9</v>
      </c>
      <c r="C35">
        <v>1.9128000000000001</v>
      </c>
      <c r="D35">
        <v>1.4752000000000001</v>
      </c>
      <c r="E35">
        <v>2.3502999999999998</v>
      </c>
      <c r="F35">
        <v>2.0091000000000001</v>
      </c>
      <c r="G35">
        <v>1.6805000000000001</v>
      </c>
      <c r="H35">
        <v>2.3376999999999999</v>
      </c>
      <c r="I35" t="str">
        <f t="shared" si="1"/>
        <v>In Jul, absenteeism was not significantly higher than expected among workers in Construction Industries.</v>
      </c>
    </row>
    <row r="36" spans="1:9" x14ac:dyDescent="0.35">
      <c r="A36" t="s">
        <v>116</v>
      </c>
      <c r="B36" t="s">
        <v>10</v>
      </c>
      <c r="C36">
        <v>1.6178999999999999</v>
      </c>
      <c r="D36">
        <v>1.1466000000000001</v>
      </c>
      <c r="E36">
        <v>2.0891999999999999</v>
      </c>
      <c r="F36">
        <v>1.9051</v>
      </c>
      <c r="G36">
        <v>1.7023999999999999</v>
      </c>
      <c r="H36">
        <v>2.1076999999999999</v>
      </c>
      <c r="I36" t="str">
        <f t="shared" si="1"/>
        <v>In Aug, absenteeism was not significantly higher than expected among workers in Construction Industries.</v>
      </c>
    </row>
    <row r="37" spans="1:9" x14ac:dyDescent="0.35">
      <c r="A37" t="s">
        <v>116</v>
      </c>
      <c r="B37" t="s">
        <v>11</v>
      </c>
      <c r="C37">
        <v>2.1031</v>
      </c>
      <c r="D37">
        <v>1.5173000000000001</v>
      </c>
      <c r="E37">
        <v>2.6888999999999998</v>
      </c>
      <c r="F37">
        <v>1.9785999999999999</v>
      </c>
      <c r="G37">
        <v>1.6744000000000001</v>
      </c>
      <c r="H37">
        <v>2.2827999999999999</v>
      </c>
      <c r="I37" t="str">
        <f t="shared" si="1"/>
        <v>In Sep, absenteeism was not significantly higher than expected among workers in Construction Industries.</v>
      </c>
    </row>
    <row r="38" spans="1:9" x14ac:dyDescent="0.35">
      <c r="A38" t="s">
        <v>117</v>
      </c>
      <c r="B38" t="s">
        <v>0</v>
      </c>
      <c r="C38">
        <v>2.2734000000000001</v>
      </c>
      <c r="D38">
        <v>1.7808999999999999</v>
      </c>
      <c r="E38">
        <v>2.7658</v>
      </c>
      <c r="F38">
        <v>1.7697000000000001</v>
      </c>
      <c r="G38">
        <v>1.5804</v>
      </c>
      <c r="H38">
        <v>1.9589000000000001</v>
      </c>
      <c r="I38" t="str">
        <f t="shared" si="1"/>
        <v>In Oct, absenteeism was not significantly higher than expected among workers in Manufacturing Industries.</v>
      </c>
    </row>
    <row r="39" spans="1:9" x14ac:dyDescent="0.35">
      <c r="A39" t="s">
        <v>117</v>
      </c>
      <c r="B39" t="s">
        <v>1</v>
      </c>
      <c r="C39">
        <v>2.7621000000000002</v>
      </c>
      <c r="D39">
        <v>2.1981999999999999</v>
      </c>
      <c r="E39">
        <v>3.3260000000000001</v>
      </c>
      <c r="F39">
        <v>2.0794999999999999</v>
      </c>
      <c r="G39">
        <v>1.8688</v>
      </c>
      <c r="H39">
        <v>2.2900999999999998</v>
      </c>
      <c r="I39" t="str">
        <f t="shared" si="1"/>
        <v>In Nov, absenteeism was not significantly higher than expected among workers in Manufacturing Industries.</v>
      </c>
    </row>
    <row r="40" spans="1:9" x14ac:dyDescent="0.35">
      <c r="A40" t="s">
        <v>117</v>
      </c>
      <c r="B40" t="s">
        <v>2</v>
      </c>
      <c r="C40">
        <v>2.9571000000000001</v>
      </c>
      <c r="D40">
        <v>2.2953000000000001</v>
      </c>
      <c r="E40">
        <v>3.6189</v>
      </c>
      <c r="F40">
        <v>2.347</v>
      </c>
      <c r="G40">
        <v>2.1315</v>
      </c>
      <c r="H40">
        <v>2.5625</v>
      </c>
      <c r="I40" t="str">
        <f t="shared" si="1"/>
        <v>In Dec, absenteeism was not significantly higher than expected among workers in Manufacturing Industries.</v>
      </c>
    </row>
    <row r="41" spans="1:9" x14ac:dyDescent="0.35">
      <c r="A41" t="s">
        <v>117</v>
      </c>
      <c r="B41" t="s">
        <v>3</v>
      </c>
      <c r="C41">
        <v>2.4428999999999998</v>
      </c>
      <c r="D41">
        <v>1.9296</v>
      </c>
      <c r="E41">
        <v>2.9561999999999999</v>
      </c>
      <c r="F41">
        <v>3.0405000000000002</v>
      </c>
      <c r="G41">
        <v>2.7915000000000001</v>
      </c>
      <c r="H41">
        <v>3.2894000000000001</v>
      </c>
      <c r="I41" t="str">
        <f t="shared" si="1"/>
        <v>In Jan, absenteeism was not significantly higher than expected among workers in Manufacturing Industries.</v>
      </c>
    </row>
    <row r="42" spans="1:9" x14ac:dyDescent="0.35">
      <c r="A42" t="s">
        <v>117</v>
      </c>
      <c r="B42" t="s">
        <v>4</v>
      </c>
      <c r="C42">
        <v>2.3075999999999999</v>
      </c>
      <c r="D42">
        <v>1.8492</v>
      </c>
      <c r="E42">
        <v>2.7658999999999998</v>
      </c>
      <c r="F42">
        <v>2.2858000000000001</v>
      </c>
      <c r="G42">
        <v>2.1012</v>
      </c>
      <c r="H42">
        <v>2.4704000000000002</v>
      </c>
      <c r="I42" t="str">
        <f t="shared" si="1"/>
        <v>In Feb, absenteeism was not significantly higher than expected among workers in Manufacturing Industries.</v>
      </c>
    </row>
    <row r="43" spans="1:9" x14ac:dyDescent="0.35">
      <c r="A43" t="s">
        <v>117</v>
      </c>
      <c r="B43" t="s">
        <v>5</v>
      </c>
      <c r="C43">
        <v>2.3372000000000002</v>
      </c>
      <c r="D43">
        <v>1.774</v>
      </c>
      <c r="E43">
        <v>2.9003999999999999</v>
      </c>
      <c r="F43">
        <v>2.2985000000000002</v>
      </c>
      <c r="G43">
        <v>2.0768</v>
      </c>
      <c r="H43">
        <v>2.5203000000000002</v>
      </c>
      <c r="I43" t="str">
        <f t="shared" si="1"/>
        <v>In Mar, absenteeism was not significantly higher than expected among workers in Manufacturing Industries.</v>
      </c>
    </row>
    <row r="44" spans="1:9" x14ac:dyDescent="0.35">
      <c r="A44" t="s">
        <v>117</v>
      </c>
      <c r="B44" t="s">
        <v>6</v>
      </c>
      <c r="C44">
        <v>1.6857</v>
      </c>
      <c r="D44">
        <v>1.2709999999999999</v>
      </c>
      <c r="E44">
        <v>2.1004</v>
      </c>
      <c r="F44">
        <v>2.0840999999999998</v>
      </c>
      <c r="G44">
        <v>1.8189</v>
      </c>
      <c r="H44">
        <v>2.3492999999999999</v>
      </c>
      <c r="I44" t="str">
        <f t="shared" si="1"/>
        <v>In Apr, absenteeism was not significantly higher than expected among workers in Manufacturing Industries.</v>
      </c>
    </row>
    <row r="45" spans="1:9" x14ac:dyDescent="0.35">
      <c r="A45" t="s">
        <v>117</v>
      </c>
      <c r="B45" t="s">
        <v>7</v>
      </c>
      <c r="C45">
        <v>2.3336999999999999</v>
      </c>
      <c r="D45">
        <v>1.6648000000000001</v>
      </c>
      <c r="E45">
        <v>3.0026000000000002</v>
      </c>
      <c r="F45">
        <v>2.1057999999999999</v>
      </c>
      <c r="G45">
        <v>1.8424</v>
      </c>
      <c r="H45">
        <v>2.3693</v>
      </c>
      <c r="I45" t="str">
        <f t="shared" si="1"/>
        <v>In May, absenteeism was not significantly higher than expected among workers in Manufacturing Industries.</v>
      </c>
    </row>
    <row r="46" spans="1:9" x14ac:dyDescent="0.35">
      <c r="A46" t="s">
        <v>117</v>
      </c>
      <c r="B46" t="s">
        <v>8</v>
      </c>
      <c r="C46">
        <v>1.74</v>
      </c>
      <c r="D46">
        <v>1.1953</v>
      </c>
      <c r="E46">
        <v>2.2846000000000002</v>
      </c>
      <c r="F46">
        <v>2.1208</v>
      </c>
      <c r="G46">
        <v>1.9202999999999999</v>
      </c>
      <c r="H46">
        <v>2.3212000000000002</v>
      </c>
      <c r="I46" t="str">
        <f t="shared" si="1"/>
        <v>In Jun, absenteeism was not significantly higher than expected among workers in Manufacturing Industries.</v>
      </c>
    </row>
    <row r="47" spans="1:9" x14ac:dyDescent="0.35">
      <c r="A47" t="s">
        <v>117</v>
      </c>
      <c r="B47" t="s">
        <v>9</v>
      </c>
      <c r="C47">
        <v>1.6153999999999999</v>
      </c>
      <c r="D47">
        <v>1.1557999999999999</v>
      </c>
      <c r="E47">
        <v>2.0750000000000002</v>
      </c>
      <c r="F47">
        <v>1.8348</v>
      </c>
      <c r="G47">
        <v>1.6216999999999999</v>
      </c>
      <c r="H47">
        <v>2.048</v>
      </c>
      <c r="I47" t="str">
        <f t="shared" si="1"/>
        <v>In Jul, absenteeism was not significantly higher than expected among workers in Manufacturing Industries.</v>
      </c>
    </row>
    <row r="48" spans="1:9" x14ac:dyDescent="0.35">
      <c r="A48" t="s">
        <v>117</v>
      </c>
      <c r="B48" t="s">
        <v>10</v>
      </c>
      <c r="C48">
        <v>1.6012999999999999</v>
      </c>
      <c r="D48">
        <v>1.1775</v>
      </c>
      <c r="E48">
        <v>2.0249999999999999</v>
      </c>
      <c r="F48">
        <v>2.0558000000000001</v>
      </c>
      <c r="G48">
        <v>1.8548</v>
      </c>
      <c r="H48">
        <v>2.2568000000000001</v>
      </c>
      <c r="I48" t="str">
        <f t="shared" si="1"/>
        <v>In Aug, absenteeism was not significantly higher than expected among workers in Manufacturing Industries.</v>
      </c>
    </row>
    <row r="49" spans="1:9" x14ac:dyDescent="0.35">
      <c r="A49" t="s">
        <v>117</v>
      </c>
      <c r="B49" t="s">
        <v>11</v>
      </c>
      <c r="C49">
        <v>1.9312</v>
      </c>
      <c r="D49">
        <v>1.5711999999999999</v>
      </c>
      <c r="E49">
        <v>2.2911999999999999</v>
      </c>
      <c r="F49">
        <v>2.1246</v>
      </c>
      <c r="G49">
        <v>1.8816999999999999</v>
      </c>
      <c r="H49">
        <v>2.3675000000000002</v>
      </c>
      <c r="I49" t="str">
        <f t="shared" si="1"/>
        <v>In Sep, absenteeism was not significantly higher than expected among workers in Manufacturing Industries.</v>
      </c>
    </row>
    <row r="50" spans="1:9" x14ac:dyDescent="0.35">
      <c r="A50" t="s">
        <v>118</v>
      </c>
      <c r="B50" t="s">
        <v>0</v>
      </c>
      <c r="C50">
        <v>2.7383999999999999</v>
      </c>
      <c r="D50">
        <v>2.19</v>
      </c>
      <c r="E50">
        <v>3.2867999999999999</v>
      </c>
      <c r="F50">
        <v>2.0562</v>
      </c>
      <c r="G50">
        <v>1.8405</v>
      </c>
      <c r="H50">
        <v>2.2717999999999998</v>
      </c>
      <c r="I50" t="str">
        <f t="shared" si="1"/>
        <v>In Oct, absenteeism was not significantly higher than expected among workers in Wholesale and Retail Trade Industries.</v>
      </c>
    </row>
    <row r="51" spans="1:9" x14ac:dyDescent="0.35">
      <c r="A51" t="s">
        <v>118</v>
      </c>
      <c r="B51" t="s">
        <v>1</v>
      </c>
      <c r="C51">
        <v>2.5455999999999999</v>
      </c>
      <c r="D51">
        <v>1.9730000000000001</v>
      </c>
      <c r="E51">
        <v>3.1181999999999999</v>
      </c>
      <c r="F51">
        <v>2.1838000000000002</v>
      </c>
      <c r="G51">
        <v>1.9644999999999999</v>
      </c>
      <c r="H51">
        <v>2.4030999999999998</v>
      </c>
      <c r="I51" t="str">
        <f t="shared" si="1"/>
        <v>In Nov, absenteeism was not significantly higher than expected among workers in Wholesale and Retail Trade Industries.</v>
      </c>
    </row>
    <row r="52" spans="1:9" x14ac:dyDescent="0.35">
      <c r="A52" t="s">
        <v>118</v>
      </c>
      <c r="B52" t="s">
        <v>2</v>
      </c>
      <c r="C52">
        <v>3.4676</v>
      </c>
      <c r="D52">
        <v>2.9192999999999998</v>
      </c>
      <c r="E52">
        <v>4.016</v>
      </c>
      <c r="F52">
        <v>2.6734</v>
      </c>
      <c r="G52">
        <v>2.4424999999999999</v>
      </c>
      <c r="H52">
        <v>2.9043000000000001</v>
      </c>
      <c r="I52" t="str">
        <f t="shared" si="1"/>
        <v>In Dec, absenteeism was significantly higher than expected among workers in Wholesale and Retail Trade Industries.</v>
      </c>
    </row>
    <row r="53" spans="1:9" x14ac:dyDescent="0.35">
      <c r="A53" t="s">
        <v>118</v>
      </c>
      <c r="B53" t="s">
        <v>3</v>
      </c>
      <c r="C53">
        <v>2.8612000000000002</v>
      </c>
      <c r="D53">
        <v>2.2136</v>
      </c>
      <c r="E53">
        <v>3.5089000000000001</v>
      </c>
      <c r="F53">
        <v>3.3628</v>
      </c>
      <c r="G53">
        <v>3.1456</v>
      </c>
      <c r="H53">
        <v>3.5800999999999998</v>
      </c>
      <c r="I53" t="str">
        <f t="shared" si="1"/>
        <v>In Jan, absenteeism was not significantly higher than expected among workers in Wholesale and Retail Trade Industries.</v>
      </c>
    </row>
    <row r="54" spans="1:9" x14ac:dyDescent="0.35">
      <c r="A54" t="s">
        <v>118</v>
      </c>
      <c r="B54" t="s">
        <v>4</v>
      </c>
      <c r="C54">
        <v>2.7665999999999999</v>
      </c>
      <c r="D54">
        <v>2.2429000000000001</v>
      </c>
      <c r="E54">
        <v>3.2904</v>
      </c>
      <c r="F54">
        <v>2.5695999999999999</v>
      </c>
      <c r="G54">
        <v>2.3298000000000001</v>
      </c>
      <c r="H54">
        <v>2.8092999999999999</v>
      </c>
      <c r="I54" t="str">
        <f t="shared" si="1"/>
        <v>In Feb, absenteeism was not significantly higher than expected among workers in Wholesale and Retail Trade Industries.</v>
      </c>
    </row>
    <row r="55" spans="1:9" x14ac:dyDescent="0.35">
      <c r="A55" t="s">
        <v>118</v>
      </c>
      <c r="B55" t="s">
        <v>5</v>
      </c>
      <c r="C55">
        <v>2.5253000000000001</v>
      </c>
      <c r="D55">
        <v>2.0529999999999999</v>
      </c>
      <c r="E55">
        <v>2.9975999999999998</v>
      </c>
      <c r="F55">
        <v>2.3142</v>
      </c>
      <c r="G55">
        <v>2.0802</v>
      </c>
      <c r="H55">
        <v>2.5482</v>
      </c>
      <c r="I55" t="str">
        <f t="shared" si="1"/>
        <v>In Mar, absenteeism was not significantly higher than expected among workers in Wholesale and Retail Trade Industries.</v>
      </c>
    </row>
    <row r="56" spans="1:9" x14ac:dyDescent="0.35">
      <c r="A56" t="s">
        <v>118</v>
      </c>
      <c r="B56" t="s">
        <v>6</v>
      </c>
      <c r="C56">
        <v>1.8833</v>
      </c>
      <c r="D56">
        <v>1.256</v>
      </c>
      <c r="E56">
        <v>2.5106000000000002</v>
      </c>
      <c r="F56">
        <v>2.2484000000000002</v>
      </c>
      <c r="G56">
        <v>2.0647000000000002</v>
      </c>
      <c r="H56">
        <v>2.4321999999999999</v>
      </c>
      <c r="I56" t="str">
        <f t="shared" si="1"/>
        <v>In Apr, absenteeism was not significantly higher than expected among workers in Wholesale and Retail Trade Industries.</v>
      </c>
    </row>
    <row r="57" spans="1:9" x14ac:dyDescent="0.35">
      <c r="A57" t="s">
        <v>118</v>
      </c>
      <c r="B57" t="s">
        <v>7</v>
      </c>
      <c r="C57">
        <v>1.9811000000000001</v>
      </c>
      <c r="D57">
        <v>1.5015000000000001</v>
      </c>
      <c r="E57">
        <v>2.4605999999999999</v>
      </c>
      <c r="F57">
        <v>2.0621</v>
      </c>
      <c r="G57">
        <v>1.8469</v>
      </c>
      <c r="H57">
        <v>2.2772999999999999</v>
      </c>
      <c r="I57" t="str">
        <f t="shared" si="1"/>
        <v>In May, absenteeism was not significantly higher than expected among workers in Wholesale and Retail Trade Industries.</v>
      </c>
    </row>
    <row r="58" spans="1:9" x14ac:dyDescent="0.35">
      <c r="A58" t="s">
        <v>118</v>
      </c>
      <c r="B58" t="s">
        <v>8</v>
      </c>
      <c r="C58">
        <v>1.5570999999999999</v>
      </c>
      <c r="D58">
        <v>1.1316999999999999</v>
      </c>
      <c r="E58">
        <v>1.9825999999999999</v>
      </c>
      <c r="F58">
        <v>1.9795</v>
      </c>
      <c r="G58">
        <v>1.8373999999999999</v>
      </c>
      <c r="H58">
        <v>2.1215999999999999</v>
      </c>
      <c r="I58" t="str">
        <f t="shared" si="1"/>
        <v>In Jun, absenteeism was not significantly higher than expected among workers in Wholesale and Retail Trade Industries.</v>
      </c>
    </row>
    <row r="59" spans="1:9" x14ac:dyDescent="0.35">
      <c r="A59" t="s">
        <v>118</v>
      </c>
      <c r="B59" t="s">
        <v>9</v>
      </c>
      <c r="C59">
        <v>1.5315000000000001</v>
      </c>
      <c r="D59">
        <v>1.1627000000000001</v>
      </c>
      <c r="E59">
        <v>1.9004000000000001</v>
      </c>
      <c r="F59">
        <v>2.1006999999999998</v>
      </c>
      <c r="G59">
        <v>1.9532</v>
      </c>
      <c r="H59">
        <v>2.2482000000000002</v>
      </c>
      <c r="I59" t="str">
        <f t="shared" si="1"/>
        <v>In Jul, absenteeism was not significantly higher than expected among workers in Wholesale and Retail Trade Industries.</v>
      </c>
    </row>
    <row r="60" spans="1:9" x14ac:dyDescent="0.35">
      <c r="A60" t="s">
        <v>118</v>
      </c>
      <c r="B60" t="s">
        <v>10</v>
      </c>
      <c r="C60">
        <v>2.2675000000000001</v>
      </c>
      <c r="D60">
        <v>1.8532999999999999</v>
      </c>
      <c r="E60">
        <v>2.6817000000000002</v>
      </c>
      <c r="F60">
        <v>1.9399</v>
      </c>
      <c r="G60">
        <v>1.7685</v>
      </c>
      <c r="H60">
        <v>2.1114000000000002</v>
      </c>
      <c r="I60" t="str">
        <f t="shared" si="1"/>
        <v>In Aug, absenteeism was not significantly higher than expected among workers in Wholesale and Retail Trade Industries.</v>
      </c>
    </row>
    <row r="61" spans="1:9" x14ac:dyDescent="0.35">
      <c r="A61" t="s">
        <v>118</v>
      </c>
      <c r="B61" t="s">
        <v>11</v>
      </c>
      <c r="C61">
        <v>2.2235999999999998</v>
      </c>
      <c r="D61">
        <v>1.6787000000000001</v>
      </c>
      <c r="E61">
        <v>2.7685</v>
      </c>
      <c r="F61">
        <v>2.2995999999999999</v>
      </c>
      <c r="G61">
        <v>2.1124000000000001</v>
      </c>
      <c r="H61">
        <v>2.4868999999999999</v>
      </c>
      <c r="I61" t="str">
        <f t="shared" si="1"/>
        <v>In Sep, absenteeism was not significantly higher than expected among workers in Wholesale and Retail Trade Industries.</v>
      </c>
    </row>
    <row r="62" spans="1:9" x14ac:dyDescent="0.35">
      <c r="A62" t="s">
        <v>119</v>
      </c>
      <c r="B62" t="s">
        <v>0</v>
      </c>
      <c r="C62">
        <v>2.3210000000000002</v>
      </c>
      <c r="D62">
        <v>1.6093</v>
      </c>
      <c r="E62">
        <v>3.0327000000000002</v>
      </c>
      <c r="F62">
        <v>2.1421999999999999</v>
      </c>
      <c r="G62">
        <v>1.8101</v>
      </c>
      <c r="H62">
        <v>2.4742999999999999</v>
      </c>
      <c r="I62" t="str">
        <f t="shared" si="1"/>
        <v>In Oct, absenteeism was not significantly higher than expected among workers in Transportation and Utilities Industries.</v>
      </c>
    </row>
    <row r="63" spans="1:9" x14ac:dyDescent="0.35">
      <c r="A63" t="s">
        <v>119</v>
      </c>
      <c r="B63" t="s">
        <v>1</v>
      </c>
      <c r="C63">
        <v>2.5952999999999999</v>
      </c>
      <c r="D63">
        <v>1.6854</v>
      </c>
      <c r="E63">
        <v>3.5053000000000001</v>
      </c>
      <c r="F63">
        <v>2.3815</v>
      </c>
      <c r="G63">
        <v>2.0956999999999999</v>
      </c>
      <c r="H63">
        <v>2.6674000000000002</v>
      </c>
      <c r="I63" t="str">
        <f t="shared" si="1"/>
        <v>In Nov, absenteeism was not significantly higher than expected among workers in Transportation and Utilities Industries.</v>
      </c>
    </row>
    <row r="64" spans="1:9" x14ac:dyDescent="0.35">
      <c r="A64" t="s">
        <v>119</v>
      </c>
      <c r="B64" t="s">
        <v>2</v>
      </c>
      <c r="C64">
        <v>3.4990000000000001</v>
      </c>
      <c r="D64">
        <v>2.5442999999999998</v>
      </c>
      <c r="E64">
        <v>4.4538000000000002</v>
      </c>
      <c r="F64">
        <v>2.6406000000000001</v>
      </c>
      <c r="G64">
        <v>2.3525</v>
      </c>
      <c r="H64">
        <v>2.9287000000000001</v>
      </c>
      <c r="I64" t="str">
        <f t="shared" si="1"/>
        <v>In Dec, absenteeism was not significantly higher than expected among workers in Transportation and Utilities Industries.</v>
      </c>
    </row>
    <row r="65" spans="1:9" x14ac:dyDescent="0.35">
      <c r="A65" t="s">
        <v>119</v>
      </c>
      <c r="B65" t="s">
        <v>3</v>
      </c>
      <c r="C65">
        <v>2.7079</v>
      </c>
      <c r="D65">
        <v>1.7866</v>
      </c>
      <c r="E65">
        <v>3.6293000000000002</v>
      </c>
      <c r="F65">
        <v>3.2151000000000001</v>
      </c>
      <c r="G65">
        <v>2.9034</v>
      </c>
      <c r="H65">
        <v>3.5266999999999999</v>
      </c>
      <c r="I65" t="str">
        <f t="shared" si="1"/>
        <v>In Jan, absenteeism was not significantly higher than expected among workers in Transportation and Utilities Industries.</v>
      </c>
    </row>
    <row r="66" spans="1:9" x14ac:dyDescent="0.35">
      <c r="A66" t="s">
        <v>119</v>
      </c>
      <c r="B66" t="s">
        <v>4</v>
      </c>
      <c r="C66">
        <v>2.3111000000000002</v>
      </c>
      <c r="D66">
        <v>1.7128000000000001</v>
      </c>
      <c r="E66">
        <v>2.9095</v>
      </c>
      <c r="F66">
        <v>2.9883999999999999</v>
      </c>
      <c r="G66">
        <v>2.6084000000000001</v>
      </c>
      <c r="H66">
        <v>3.3683000000000001</v>
      </c>
      <c r="I66" t="str">
        <f t="shared" si="1"/>
        <v>In Feb, absenteeism was not significantly higher than expected among workers in Transportation and Utilities Industries.</v>
      </c>
    </row>
    <row r="67" spans="1:9" x14ac:dyDescent="0.35">
      <c r="A67" t="s">
        <v>119</v>
      </c>
      <c r="B67" t="s">
        <v>5</v>
      </c>
      <c r="C67">
        <v>1.8221000000000001</v>
      </c>
      <c r="D67">
        <v>1.2572000000000001</v>
      </c>
      <c r="E67">
        <v>2.3868999999999998</v>
      </c>
      <c r="F67">
        <v>2.4921000000000002</v>
      </c>
      <c r="G67">
        <v>2.1816</v>
      </c>
      <c r="H67">
        <v>2.8027000000000002</v>
      </c>
      <c r="I67" t="str">
        <f t="shared" si="1"/>
        <v>In Mar, absenteeism was not significantly higher than expected among workers in Transportation and Utilities Industries.</v>
      </c>
    </row>
    <row r="68" spans="1:9" x14ac:dyDescent="0.35">
      <c r="A68" t="s">
        <v>119</v>
      </c>
      <c r="B68" t="s">
        <v>6</v>
      </c>
      <c r="C68">
        <v>2.3292999999999999</v>
      </c>
      <c r="D68">
        <v>1.7737000000000001</v>
      </c>
      <c r="E68">
        <v>2.8849</v>
      </c>
      <c r="F68">
        <v>2.6812999999999998</v>
      </c>
      <c r="G68">
        <v>2.2722000000000002</v>
      </c>
      <c r="H68">
        <v>3.0903999999999998</v>
      </c>
      <c r="I68" t="str">
        <f t="shared" si="1"/>
        <v>In Apr, absenteeism was not significantly higher than expected among workers in Transportation and Utilities Industries.</v>
      </c>
    </row>
    <row r="69" spans="1:9" x14ac:dyDescent="0.35">
      <c r="A69" t="s">
        <v>119</v>
      </c>
      <c r="B69" t="s">
        <v>7</v>
      </c>
      <c r="C69">
        <v>1.8493999999999999</v>
      </c>
      <c r="D69">
        <v>1.3170999999999999</v>
      </c>
      <c r="E69">
        <v>2.3818000000000001</v>
      </c>
      <c r="F69">
        <v>2.4613999999999998</v>
      </c>
      <c r="G69">
        <v>2.1271</v>
      </c>
      <c r="H69">
        <v>2.7957999999999998</v>
      </c>
      <c r="I69" t="str">
        <f t="shared" si="1"/>
        <v>In May, absenteeism was not significantly higher than expected among workers in Transportation and Utilities Industries.</v>
      </c>
    </row>
    <row r="70" spans="1:9" x14ac:dyDescent="0.35">
      <c r="A70" t="s">
        <v>119</v>
      </c>
      <c r="B70" t="s">
        <v>8</v>
      </c>
      <c r="C70">
        <v>2.3483000000000001</v>
      </c>
      <c r="D70">
        <v>1.5786</v>
      </c>
      <c r="E70">
        <v>3.1181000000000001</v>
      </c>
      <c r="F70">
        <v>2.3250999999999999</v>
      </c>
      <c r="G70">
        <v>2.0447000000000002</v>
      </c>
      <c r="H70">
        <v>2.6053999999999999</v>
      </c>
      <c r="I70" t="str">
        <f t="shared" si="1"/>
        <v>In Jun, absenteeism was not significantly higher than expected among workers in Transportation and Utilities Industries.</v>
      </c>
    </row>
    <row r="71" spans="1:9" x14ac:dyDescent="0.35">
      <c r="A71" t="s">
        <v>119</v>
      </c>
      <c r="B71" t="s">
        <v>9</v>
      </c>
      <c r="C71">
        <v>2.0223</v>
      </c>
      <c r="D71">
        <v>1.4530000000000001</v>
      </c>
      <c r="E71">
        <v>2.5916000000000001</v>
      </c>
      <c r="F71">
        <v>2.1413000000000002</v>
      </c>
      <c r="G71">
        <v>1.8228</v>
      </c>
      <c r="H71">
        <v>2.4597000000000002</v>
      </c>
      <c r="I71" t="str">
        <f t="shared" si="1"/>
        <v>In Jul, absenteeism was not significantly higher than expected among workers in Transportation and Utilities Industries.</v>
      </c>
    </row>
    <row r="72" spans="1:9" x14ac:dyDescent="0.35">
      <c r="A72" t="s">
        <v>119</v>
      </c>
      <c r="B72" t="s">
        <v>10</v>
      </c>
      <c r="C72">
        <v>2.4765999999999999</v>
      </c>
      <c r="D72">
        <v>1.6500999999999999</v>
      </c>
      <c r="E72">
        <v>3.3031000000000001</v>
      </c>
      <c r="F72">
        <v>2.3963000000000001</v>
      </c>
      <c r="G72">
        <v>2.0825999999999998</v>
      </c>
      <c r="H72">
        <v>2.7101000000000002</v>
      </c>
      <c r="I72" t="str">
        <f t="shared" si="1"/>
        <v>In Aug, absenteeism was not significantly higher than expected among workers in Transportation and Utilities Industries.</v>
      </c>
    </row>
    <row r="73" spans="1:9" x14ac:dyDescent="0.35">
      <c r="A73" t="s">
        <v>119</v>
      </c>
      <c r="B73" t="s">
        <v>11</v>
      </c>
      <c r="C73">
        <v>2.6208999999999998</v>
      </c>
      <c r="D73">
        <v>1.7103999999999999</v>
      </c>
      <c r="E73">
        <v>3.5314000000000001</v>
      </c>
      <c r="F73">
        <v>2.0943000000000001</v>
      </c>
      <c r="G73">
        <v>1.7830999999999999</v>
      </c>
      <c r="H73">
        <v>2.4055</v>
      </c>
      <c r="I73" t="str">
        <f t="shared" si="1"/>
        <v>In Sep, absenteeism was not significantly higher than expected among workers in Transportation and Utilities Industries.</v>
      </c>
    </row>
    <row r="74" spans="1:9" x14ac:dyDescent="0.35">
      <c r="A74" t="s">
        <v>120</v>
      </c>
      <c r="B74" t="s">
        <v>0</v>
      </c>
      <c r="C74">
        <v>3.1842999999999999</v>
      </c>
      <c r="D74">
        <v>2.0550999999999999</v>
      </c>
      <c r="E74">
        <v>4.3133999999999997</v>
      </c>
      <c r="F74">
        <v>1.8366</v>
      </c>
      <c r="G74">
        <v>1.4824999999999999</v>
      </c>
      <c r="H74">
        <v>2.1907999999999999</v>
      </c>
      <c r="I74" t="str">
        <f t="shared" ref="I74:I143"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120</v>
      </c>
      <c r="B75" t="s">
        <v>1</v>
      </c>
      <c r="C75">
        <v>2.1297000000000001</v>
      </c>
      <c r="D75">
        <v>0.85019999999999996</v>
      </c>
      <c r="E75">
        <v>3.4091999999999998</v>
      </c>
      <c r="F75">
        <v>1.8581000000000001</v>
      </c>
      <c r="G75">
        <v>1.4575</v>
      </c>
      <c r="H75">
        <v>2.2587999999999999</v>
      </c>
      <c r="I75" t="str">
        <f t="shared" si="2"/>
        <v>In Nov, absenteeism was not significantly higher than expected among workers in Information Industries.</v>
      </c>
    </row>
    <row r="76" spans="1:9" x14ac:dyDescent="0.35">
      <c r="A76" t="s">
        <v>120</v>
      </c>
      <c r="B76" t="s">
        <v>2</v>
      </c>
      <c r="C76">
        <v>3.3412999999999999</v>
      </c>
      <c r="D76">
        <v>1.6115999999999999</v>
      </c>
      <c r="E76">
        <v>5.0709999999999997</v>
      </c>
      <c r="F76">
        <v>2.0499000000000001</v>
      </c>
      <c r="G76">
        <v>1.4763999999999999</v>
      </c>
      <c r="H76">
        <v>2.6234000000000002</v>
      </c>
      <c r="I76" t="str">
        <f t="shared" si="2"/>
        <v>In Dec, absenteeism was not significantly higher than expected among workers in Information Industries.</v>
      </c>
    </row>
    <row r="77" spans="1:9" x14ac:dyDescent="0.35">
      <c r="A77" t="s">
        <v>120</v>
      </c>
      <c r="B77" t="s">
        <v>3</v>
      </c>
      <c r="C77">
        <v>3.0470999999999999</v>
      </c>
      <c r="D77">
        <v>1.9148000000000001</v>
      </c>
      <c r="E77">
        <v>4.1792999999999996</v>
      </c>
      <c r="F77">
        <v>2.6179000000000001</v>
      </c>
      <c r="G77">
        <v>1.9409000000000001</v>
      </c>
      <c r="H77">
        <v>3.2949000000000002</v>
      </c>
      <c r="I77" t="str">
        <f t="shared" si="2"/>
        <v>In Jan, absenteeism was not significantly higher than expected among workers in Information Industries.</v>
      </c>
    </row>
    <row r="78" spans="1:9" x14ac:dyDescent="0.35">
      <c r="A78" t="s">
        <v>120</v>
      </c>
      <c r="B78" t="s">
        <v>4</v>
      </c>
      <c r="C78">
        <v>1.8240000000000001</v>
      </c>
      <c r="D78">
        <v>0.63390000000000002</v>
      </c>
      <c r="E78">
        <v>3.0142000000000002</v>
      </c>
      <c r="F78">
        <v>1.9804999999999999</v>
      </c>
      <c r="G78">
        <v>1.5488</v>
      </c>
      <c r="H78">
        <v>2.4121000000000001</v>
      </c>
      <c r="I78" t="str">
        <f t="shared" si="2"/>
        <v>In Feb, absenteeism was not significantly higher than expected among workers in Information Industries.</v>
      </c>
    </row>
    <row r="79" spans="1:9" x14ac:dyDescent="0.35">
      <c r="A79" t="s">
        <v>120</v>
      </c>
      <c r="B79" t="s">
        <v>5</v>
      </c>
      <c r="C79">
        <v>2.2136999999999998</v>
      </c>
      <c r="D79">
        <v>1.0678000000000001</v>
      </c>
      <c r="E79">
        <v>3.3597000000000001</v>
      </c>
      <c r="F79">
        <v>2.2414999999999998</v>
      </c>
      <c r="G79">
        <v>1.7957000000000001</v>
      </c>
      <c r="H79">
        <v>2.6873</v>
      </c>
      <c r="I79" t="str">
        <f t="shared" si="2"/>
        <v>In Mar, absenteeism was not significantly higher than expected among workers in Information Industries.</v>
      </c>
    </row>
    <row r="80" spans="1:9" x14ac:dyDescent="0.35">
      <c r="A80" t="s">
        <v>120</v>
      </c>
      <c r="B80" t="s">
        <v>6</v>
      </c>
      <c r="C80">
        <v>1.2703</v>
      </c>
      <c r="D80">
        <v>0.54430000000000001</v>
      </c>
      <c r="E80">
        <v>1.9964</v>
      </c>
      <c r="F80">
        <v>2.2787000000000002</v>
      </c>
      <c r="G80">
        <v>1.7990999999999999</v>
      </c>
      <c r="H80">
        <v>2.7583000000000002</v>
      </c>
      <c r="I80" t="str">
        <f t="shared" si="2"/>
        <v>In Apr, absenteeism was not significantly higher than expected among workers in Information Industries.</v>
      </c>
    </row>
    <row r="81" spans="1:9" x14ac:dyDescent="0.35">
      <c r="A81" t="s">
        <v>120</v>
      </c>
      <c r="B81" t="s">
        <v>7</v>
      </c>
      <c r="C81">
        <v>2.0701000000000001</v>
      </c>
      <c r="D81">
        <v>1.1391</v>
      </c>
      <c r="E81">
        <v>3.0009999999999999</v>
      </c>
      <c r="F81">
        <v>1.6677999999999999</v>
      </c>
      <c r="G81">
        <v>1.3188</v>
      </c>
      <c r="H81">
        <v>2.0167999999999999</v>
      </c>
      <c r="I81" t="str">
        <f t="shared" si="2"/>
        <v>In May, absenteeism was not significantly higher than expected among workers in Information Industries.</v>
      </c>
    </row>
    <row r="82" spans="1:9" x14ac:dyDescent="0.35">
      <c r="A82" t="s">
        <v>120</v>
      </c>
      <c r="B82" t="s">
        <v>8</v>
      </c>
      <c r="C82">
        <v>0.89880000000000004</v>
      </c>
      <c r="D82">
        <v>0.13300000000000001</v>
      </c>
      <c r="E82">
        <v>1.6645000000000001</v>
      </c>
      <c r="F82">
        <v>1.3142</v>
      </c>
      <c r="G82">
        <v>0.87029999999999996</v>
      </c>
      <c r="H82">
        <v>1.7582</v>
      </c>
      <c r="I82" t="str">
        <f t="shared" si="2"/>
        <v>In Jun, absenteeism was not significantly higher than expected among workers in Information Industries.</v>
      </c>
    </row>
    <row r="83" spans="1:9" x14ac:dyDescent="0.35">
      <c r="A83" t="s">
        <v>120</v>
      </c>
      <c r="B83" t="s">
        <v>9</v>
      </c>
      <c r="C83">
        <v>1.1196999999999999</v>
      </c>
      <c r="D83">
        <v>0.2656</v>
      </c>
      <c r="E83">
        <v>1.9738</v>
      </c>
      <c r="F83">
        <v>1.4147000000000001</v>
      </c>
      <c r="G83">
        <v>0.96919999999999995</v>
      </c>
      <c r="H83">
        <v>1.8601000000000001</v>
      </c>
      <c r="I83" t="str">
        <f t="shared" si="2"/>
        <v>In Jul, absenteeism was not significantly higher than expected among workers in Information Industries.</v>
      </c>
    </row>
    <row r="84" spans="1:9" x14ac:dyDescent="0.35">
      <c r="A84" t="s">
        <v>120</v>
      </c>
      <c r="B84" t="s">
        <v>10</v>
      </c>
      <c r="C84">
        <v>1.244</v>
      </c>
      <c r="D84">
        <v>0.27760000000000001</v>
      </c>
      <c r="E84">
        <v>2.2103999999999999</v>
      </c>
      <c r="F84">
        <v>1.4602999999999999</v>
      </c>
      <c r="G84">
        <v>0.92069999999999996</v>
      </c>
      <c r="H84">
        <v>1.9998</v>
      </c>
      <c r="I84" t="str">
        <f t="shared" si="2"/>
        <v>In Aug, absenteeism was not significantly higher than expected among workers in Information Industries.</v>
      </c>
    </row>
    <row r="85" spans="1:9" x14ac:dyDescent="0.35">
      <c r="A85" t="s">
        <v>120</v>
      </c>
      <c r="B85" t="s">
        <v>11</v>
      </c>
      <c r="C85">
        <v>1.5906</v>
      </c>
      <c r="D85">
        <v>0.45140000000000002</v>
      </c>
      <c r="E85">
        <v>2.7296999999999998</v>
      </c>
      <c r="F85">
        <v>1.5770999999999999</v>
      </c>
      <c r="G85">
        <v>1.2637</v>
      </c>
      <c r="H85">
        <v>1.8904000000000001</v>
      </c>
      <c r="I85" t="str">
        <f t="shared" si="2"/>
        <v>In Sep, absenteeism was not significantly higher than expected among workers in Information Industries.</v>
      </c>
    </row>
    <row r="86" spans="1:9" x14ac:dyDescent="0.35">
      <c r="A86" t="s">
        <v>121</v>
      </c>
      <c r="B86" t="s">
        <v>0</v>
      </c>
      <c r="C86">
        <v>2.0533000000000001</v>
      </c>
      <c r="D86">
        <v>1.6002000000000001</v>
      </c>
      <c r="E86">
        <v>2.5064000000000002</v>
      </c>
      <c r="F86">
        <v>1.5835999999999999</v>
      </c>
      <c r="G86">
        <v>1.3651</v>
      </c>
      <c r="H86">
        <v>1.8022</v>
      </c>
      <c r="I86" t="str">
        <f t="shared" si="2"/>
        <v>In Oct, absenteeism was not significantly higher than expected among workers in Financial Activities Industries.</v>
      </c>
    </row>
    <row r="87" spans="1:9" x14ac:dyDescent="0.35">
      <c r="A87" t="s">
        <v>121</v>
      </c>
      <c r="B87" t="s">
        <v>1</v>
      </c>
      <c r="C87">
        <v>1.7746</v>
      </c>
      <c r="D87">
        <v>1.2393000000000001</v>
      </c>
      <c r="E87">
        <v>2.3098999999999998</v>
      </c>
      <c r="F87">
        <v>1.5608</v>
      </c>
      <c r="G87">
        <v>1.3287</v>
      </c>
      <c r="H87">
        <v>1.7928999999999999</v>
      </c>
      <c r="I87" t="str">
        <f t="shared" si="2"/>
        <v>In Nov, absenteeism was not significantly higher than expected among workers in Financial Activities Industries.</v>
      </c>
    </row>
    <row r="88" spans="1:9" x14ac:dyDescent="0.35">
      <c r="A88" t="s">
        <v>121</v>
      </c>
      <c r="B88" t="s">
        <v>2</v>
      </c>
      <c r="C88">
        <v>2.3654999999999999</v>
      </c>
      <c r="D88">
        <v>1.8424</v>
      </c>
      <c r="E88">
        <v>2.8887</v>
      </c>
      <c r="F88">
        <v>1.8376999999999999</v>
      </c>
      <c r="G88">
        <v>1.657</v>
      </c>
      <c r="H88">
        <v>2.0184000000000002</v>
      </c>
      <c r="I88" t="str">
        <f t="shared" si="2"/>
        <v>In Dec, absenteeism was not significantly higher than expected among workers in Financial Activities Industries.</v>
      </c>
    </row>
    <row r="89" spans="1:9" x14ac:dyDescent="0.35">
      <c r="A89" t="s">
        <v>121</v>
      </c>
      <c r="B89" t="s">
        <v>3</v>
      </c>
      <c r="C89">
        <v>2.3793000000000002</v>
      </c>
      <c r="D89">
        <v>1.8290999999999999</v>
      </c>
      <c r="E89">
        <v>2.9295</v>
      </c>
      <c r="F89">
        <v>2.5459999999999998</v>
      </c>
      <c r="G89">
        <v>2.2818000000000001</v>
      </c>
      <c r="H89">
        <v>2.8100999999999998</v>
      </c>
      <c r="I89" t="str">
        <f t="shared" si="2"/>
        <v>In Jan, absenteeism was not significantly higher than expected among workers in Financial Activities Industries.</v>
      </c>
    </row>
    <row r="90" spans="1:9" x14ac:dyDescent="0.35">
      <c r="A90" t="s">
        <v>121</v>
      </c>
      <c r="B90" t="s">
        <v>4</v>
      </c>
      <c r="C90">
        <v>2.2595000000000001</v>
      </c>
      <c r="D90">
        <v>1.6349</v>
      </c>
      <c r="E90">
        <v>2.8841000000000001</v>
      </c>
      <c r="F90">
        <v>2.1385000000000001</v>
      </c>
      <c r="G90">
        <v>1.8869</v>
      </c>
      <c r="H90">
        <v>2.3900999999999999</v>
      </c>
      <c r="I90" t="str">
        <f t="shared" si="2"/>
        <v>In Feb, absenteeism was not significantly higher than expected among workers in Financial Activities Industries.</v>
      </c>
    </row>
    <row r="91" spans="1:9" x14ac:dyDescent="0.35">
      <c r="A91" t="s">
        <v>121</v>
      </c>
      <c r="B91" t="s">
        <v>5</v>
      </c>
      <c r="C91">
        <v>1.7572000000000001</v>
      </c>
      <c r="D91">
        <v>1.292</v>
      </c>
      <c r="E91">
        <v>2.2223000000000002</v>
      </c>
      <c r="F91">
        <v>1.9931000000000001</v>
      </c>
      <c r="G91">
        <v>1.7528999999999999</v>
      </c>
      <c r="H91">
        <v>2.2334000000000001</v>
      </c>
      <c r="I91" t="str">
        <f t="shared" si="2"/>
        <v>In Mar, absenteeism was not significantly higher than expected among workers in Financial Activities Industries.</v>
      </c>
    </row>
    <row r="92" spans="1:9" x14ac:dyDescent="0.35">
      <c r="A92" t="s">
        <v>121</v>
      </c>
      <c r="B92" t="s">
        <v>6</v>
      </c>
      <c r="C92">
        <v>1.7521</v>
      </c>
      <c r="D92">
        <v>1.1116999999999999</v>
      </c>
      <c r="E92">
        <v>2.3925000000000001</v>
      </c>
      <c r="F92">
        <v>1.6544000000000001</v>
      </c>
      <c r="G92">
        <v>1.4547000000000001</v>
      </c>
      <c r="H92">
        <v>1.8542000000000001</v>
      </c>
      <c r="I92" t="str">
        <f t="shared" si="2"/>
        <v>In Apr, absenteeism was not significantly higher than expected among workers in Financial Activities Industries.</v>
      </c>
    </row>
    <row r="93" spans="1:9" x14ac:dyDescent="0.35">
      <c r="A93" t="s">
        <v>121</v>
      </c>
      <c r="B93" t="s">
        <v>7</v>
      </c>
      <c r="C93">
        <v>1.579</v>
      </c>
      <c r="D93">
        <v>1.1086</v>
      </c>
      <c r="E93">
        <v>2.0493999999999999</v>
      </c>
      <c r="F93">
        <v>1.3959999999999999</v>
      </c>
      <c r="G93">
        <v>1.1246</v>
      </c>
      <c r="H93">
        <v>1.6673</v>
      </c>
      <c r="I93" t="str">
        <f t="shared" si="2"/>
        <v>In May, absenteeism was not significantly higher than expected among workers in Financial Activities Industries.</v>
      </c>
    </row>
    <row r="94" spans="1:9" x14ac:dyDescent="0.35">
      <c r="A94" t="s">
        <v>121</v>
      </c>
      <c r="B94" t="s">
        <v>8</v>
      </c>
      <c r="C94">
        <v>1.0742</v>
      </c>
      <c r="D94">
        <v>0.66510000000000002</v>
      </c>
      <c r="E94">
        <v>1.4833000000000001</v>
      </c>
      <c r="F94">
        <v>1.2173</v>
      </c>
      <c r="G94">
        <v>1.0289999999999999</v>
      </c>
      <c r="H94">
        <v>1.4056</v>
      </c>
      <c r="I94" t="str">
        <f t="shared" si="2"/>
        <v>In Jun, absenteeism was not significantly higher than expected among workers in Financial Activities Industries.</v>
      </c>
    </row>
    <row r="95" spans="1:9" x14ac:dyDescent="0.35">
      <c r="A95" t="s">
        <v>121</v>
      </c>
      <c r="B95" t="s">
        <v>9</v>
      </c>
      <c r="C95">
        <v>1.0984</v>
      </c>
      <c r="D95">
        <v>0.58640000000000003</v>
      </c>
      <c r="E95">
        <v>1.6104000000000001</v>
      </c>
      <c r="F95">
        <v>1.3013999999999999</v>
      </c>
      <c r="G95">
        <v>1.0936999999999999</v>
      </c>
      <c r="H95">
        <v>1.5091000000000001</v>
      </c>
      <c r="I95" t="str">
        <f t="shared" si="2"/>
        <v>In Jul, absenteeism was not significantly higher than expected among workers in Financial Activities Industries.</v>
      </c>
    </row>
    <row r="96" spans="1:9" x14ac:dyDescent="0.35">
      <c r="A96" t="s">
        <v>121</v>
      </c>
      <c r="B96" t="s">
        <v>10</v>
      </c>
      <c r="C96">
        <v>1.6646000000000001</v>
      </c>
      <c r="D96">
        <v>1.1005</v>
      </c>
      <c r="E96">
        <v>2.2286999999999999</v>
      </c>
      <c r="F96">
        <v>1.5096000000000001</v>
      </c>
      <c r="G96">
        <v>1.3122</v>
      </c>
      <c r="H96">
        <v>1.7070000000000001</v>
      </c>
      <c r="I96" t="str">
        <f t="shared" si="2"/>
        <v>In Aug, absenteeism was not significantly higher than expected among workers in Financial Activities Industries.</v>
      </c>
    </row>
    <row r="97" spans="1:9" x14ac:dyDescent="0.35">
      <c r="A97" t="s">
        <v>121</v>
      </c>
      <c r="B97" t="s">
        <v>11</v>
      </c>
      <c r="C97">
        <v>1.7307999999999999</v>
      </c>
      <c r="D97">
        <v>1.0640000000000001</v>
      </c>
      <c r="E97">
        <v>2.3976999999999999</v>
      </c>
      <c r="F97">
        <v>1.4523999999999999</v>
      </c>
      <c r="G97">
        <v>1.2196</v>
      </c>
      <c r="H97">
        <v>1.6852</v>
      </c>
      <c r="I97" t="str">
        <f t="shared" si="2"/>
        <v>In Sep, absenteeism was not significantly higher than expected among workers in Financial Activities Industries.</v>
      </c>
    </row>
    <row r="98" spans="1:9" x14ac:dyDescent="0.35">
      <c r="A98" t="s">
        <v>122</v>
      </c>
      <c r="B98" t="s">
        <v>0</v>
      </c>
      <c r="C98">
        <v>1.7458</v>
      </c>
      <c r="D98">
        <v>1.4288000000000001</v>
      </c>
      <c r="E98">
        <v>2.0628000000000002</v>
      </c>
      <c r="F98">
        <v>1.3441000000000001</v>
      </c>
      <c r="G98">
        <v>1.1467000000000001</v>
      </c>
      <c r="H98">
        <v>1.5416000000000001</v>
      </c>
      <c r="I98" t="str">
        <f t="shared" si="2"/>
        <v>In Oct, absenteeism was not significantly higher than expected among workers in Professional and Business Services Industries.</v>
      </c>
    </row>
    <row r="99" spans="1:9" x14ac:dyDescent="0.35">
      <c r="A99" t="s">
        <v>122</v>
      </c>
      <c r="B99" t="s">
        <v>1</v>
      </c>
      <c r="C99">
        <v>2.4552</v>
      </c>
      <c r="D99">
        <v>1.9218</v>
      </c>
      <c r="E99">
        <v>2.9885999999999999</v>
      </c>
      <c r="F99">
        <v>1.5916999999999999</v>
      </c>
      <c r="G99">
        <v>1.4394</v>
      </c>
      <c r="H99">
        <v>1.744</v>
      </c>
      <c r="I99" t="str">
        <f t="shared" si="2"/>
        <v>In Nov, absenteeism was significantly higher than expected among workers in Professional and Business Services Industries.</v>
      </c>
    </row>
    <row r="100" spans="1:9" x14ac:dyDescent="0.35">
      <c r="A100" t="s">
        <v>122</v>
      </c>
      <c r="B100" t="s">
        <v>2</v>
      </c>
      <c r="C100">
        <v>2.3237000000000001</v>
      </c>
      <c r="D100">
        <v>1.9307000000000001</v>
      </c>
      <c r="E100">
        <v>2.7168000000000001</v>
      </c>
      <c r="F100">
        <v>2.0257000000000001</v>
      </c>
      <c r="G100">
        <v>1.8123</v>
      </c>
      <c r="H100">
        <v>2.2391000000000001</v>
      </c>
      <c r="I100" t="str">
        <f t="shared" si="2"/>
        <v>In Dec, absenteeism was not significantly higher than expected among workers in Professional and Business Services Industries.</v>
      </c>
    </row>
    <row r="101" spans="1:9" x14ac:dyDescent="0.35">
      <c r="A101" t="s">
        <v>122</v>
      </c>
      <c r="B101" t="s">
        <v>3</v>
      </c>
      <c r="C101">
        <v>1.9423999999999999</v>
      </c>
      <c r="D101">
        <v>1.4000999999999999</v>
      </c>
      <c r="E101">
        <v>2.4847000000000001</v>
      </c>
      <c r="F101">
        <v>2.6711999999999998</v>
      </c>
      <c r="G101">
        <v>2.4935</v>
      </c>
      <c r="H101">
        <v>2.8489</v>
      </c>
      <c r="I101" t="str">
        <f t="shared" si="2"/>
        <v>In Jan, absenteeism was not significantly higher than expected among workers in Professional and Business Services Industries.</v>
      </c>
    </row>
    <row r="102" spans="1:9" x14ac:dyDescent="0.35">
      <c r="A102" t="s">
        <v>122</v>
      </c>
      <c r="B102" t="s">
        <v>4</v>
      </c>
      <c r="C102">
        <v>1.7983</v>
      </c>
      <c r="D102">
        <v>1.2937000000000001</v>
      </c>
      <c r="E102">
        <v>2.3029999999999999</v>
      </c>
      <c r="F102">
        <v>1.9493</v>
      </c>
      <c r="G102">
        <v>1.7788999999999999</v>
      </c>
      <c r="H102">
        <v>2.1198000000000001</v>
      </c>
      <c r="I102" t="str">
        <f t="shared" si="2"/>
        <v>In Feb, absenteeism was not significantly higher than expected among workers in Professional and Business Services Industries.</v>
      </c>
    </row>
    <row r="103" spans="1:9" x14ac:dyDescent="0.35">
      <c r="A103" t="s">
        <v>122</v>
      </c>
      <c r="B103" t="s">
        <v>5</v>
      </c>
      <c r="C103">
        <v>2.125</v>
      </c>
      <c r="D103">
        <v>1.6294999999999999</v>
      </c>
      <c r="E103">
        <v>2.6204999999999998</v>
      </c>
      <c r="F103">
        <v>1.7895000000000001</v>
      </c>
      <c r="G103">
        <v>1.6065</v>
      </c>
      <c r="H103">
        <v>1.9723999999999999</v>
      </c>
      <c r="I103" t="str">
        <f t="shared" si="2"/>
        <v>In Mar, absenteeism was not significantly higher than expected among workers in Professional and Business Services Industries.</v>
      </c>
    </row>
    <row r="104" spans="1:9" x14ac:dyDescent="0.35">
      <c r="A104" t="s">
        <v>122</v>
      </c>
      <c r="B104" t="s">
        <v>6</v>
      </c>
      <c r="C104">
        <v>1.4873000000000001</v>
      </c>
      <c r="D104">
        <v>1.1151</v>
      </c>
      <c r="E104">
        <v>1.8594999999999999</v>
      </c>
      <c r="F104">
        <v>1.6351</v>
      </c>
      <c r="G104">
        <v>1.4723999999999999</v>
      </c>
      <c r="H104">
        <v>1.7977000000000001</v>
      </c>
      <c r="I104" t="str">
        <f t="shared" si="2"/>
        <v>In Apr, absenteeism was not significantly higher than expected among workers in Professional and Business Services Industries.</v>
      </c>
    </row>
    <row r="105" spans="1:9" x14ac:dyDescent="0.35">
      <c r="A105" t="s">
        <v>122</v>
      </c>
      <c r="B105" t="s">
        <v>7</v>
      </c>
      <c r="C105">
        <v>1.6866000000000001</v>
      </c>
      <c r="D105">
        <v>1.1791</v>
      </c>
      <c r="E105">
        <v>2.1941999999999999</v>
      </c>
      <c r="F105">
        <v>1.7294</v>
      </c>
      <c r="G105">
        <v>1.4787999999999999</v>
      </c>
      <c r="H105">
        <v>1.98</v>
      </c>
      <c r="I105" t="str">
        <f t="shared" si="2"/>
        <v>In May, absenteeism was not significantly higher than expected among workers in Professional and Business Services Industries.</v>
      </c>
    </row>
    <row r="106" spans="1:9" x14ac:dyDescent="0.35">
      <c r="A106" t="s">
        <v>122</v>
      </c>
      <c r="B106" t="s">
        <v>8</v>
      </c>
      <c r="C106">
        <v>1.5423</v>
      </c>
      <c r="D106">
        <v>1.0847</v>
      </c>
      <c r="E106">
        <v>1.9999</v>
      </c>
      <c r="F106">
        <v>1.3953</v>
      </c>
      <c r="G106">
        <v>1.1990000000000001</v>
      </c>
      <c r="H106">
        <v>1.5915999999999999</v>
      </c>
      <c r="I106" t="str">
        <f t="shared" si="2"/>
        <v>In Jun, absenteeism was not significantly higher than expected among workers in Professional and Business Services Industries.</v>
      </c>
    </row>
    <row r="107" spans="1:9" x14ac:dyDescent="0.35">
      <c r="A107" t="s">
        <v>122</v>
      </c>
      <c r="B107" t="s">
        <v>9</v>
      </c>
      <c r="C107">
        <v>1.4502999999999999</v>
      </c>
      <c r="D107">
        <v>0.99790000000000001</v>
      </c>
      <c r="E107">
        <v>1.9028</v>
      </c>
      <c r="F107">
        <v>1.5664</v>
      </c>
      <c r="G107">
        <v>1.3888</v>
      </c>
      <c r="H107">
        <v>1.7441</v>
      </c>
      <c r="I107" t="str">
        <f t="shared" si="2"/>
        <v>In Jul, absenteeism was not significantly higher than expected among workers in Professional and Business Services Industries.</v>
      </c>
    </row>
    <row r="108" spans="1:9" x14ac:dyDescent="0.35">
      <c r="A108" t="s">
        <v>122</v>
      </c>
      <c r="B108" t="s">
        <v>10</v>
      </c>
      <c r="C108">
        <v>1.7866</v>
      </c>
      <c r="D108">
        <v>1.2613000000000001</v>
      </c>
      <c r="E108">
        <v>2.3119999999999998</v>
      </c>
      <c r="F108">
        <v>1.6711</v>
      </c>
      <c r="G108">
        <v>1.4844999999999999</v>
      </c>
      <c r="H108">
        <v>1.8577999999999999</v>
      </c>
      <c r="I108" t="str">
        <f t="shared" si="2"/>
        <v>In Aug, absenteeism was not significantly higher than expected among workers in Professional and Business Services Industries.</v>
      </c>
    </row>
    <row r="109" spans="1:9" x14ac:dyDescent="0.35">
      <c r="A109" t="s">
        <v>122</v>
      </c>
      <c r="B109" t="s">
        <v>11</v>
      </c>
      <c r="C109">
        <v>1.8191999999999999</v>
      </c>
      <c r="D109">
        <v>1.3872</v>
      </c>
      <c r="E109">
        <v>2.2511000000000001</v>
      </c>
      <c r="F109">
        <v>1.4601999999999999</v>
      </c>
      <c r="G109">
        <v>1.3077000000000001</v>
      </c>
      <c r="H109">
        <v>1.6126</v>
      </c>
      <c r="I109" t="str">
        <f t="shared" si="2"/>
        <v>In Sep, absenteeism was not significantly higher than expected among workers in Professional and Business Services Industries.</v>
      </c>
    </row>
    <row r="110" spans="1:9" x14ac:dyDescent="0.35">
      <c r="A110" t="s">
        <v>123</v>
      </c>
      <c r="B110" t="s">
        <v>0</v>
      </c>
      <c r="C110">
        <v>2.4721000000000002</v>
      </c>
      <c r="D110">
        <v>2.1335000000000002</v>
      </c>
      <c r="E110">
        <v>2.8106</v>
      </c>
      <c r="F110">
        <v>2.0226999999999999</v>
      </c>
      <c r="G110">
        <v>1.8324</v>
      </c>
      <c r="H110">
        <v>2.2130000000000001</v>
      </c>
      <c r="I110" t="str">
        <f t="shared" si="2"/>
        <v>In Oct, absenteeism was not significantly higher than expected among workers in Educational and Health Services Industries.</v>
      </c>
    </row>
    <row r="111" spans="1:9" x14ac:dyDescent="0.35">
      <c r="A111" t="s">
        <v>123</v>
      </c>
      <c r="B111" t="s">
        <v>1</v>
      </c>
      <c r="C111">
        <v>2.7389000000000001</v>
      </c>
      <c r="D111">
        <v>2.3228</v>
      </c>
      <c r="E111">
        <v>3.1549999999999998</v>
      </c>
      <c r="F111">
        <v>2.2494000000000001</v>
      </c>
      <c r="G111">
        <v>2.0224000000000002</v>
      </c>
      <c r="H111">
        <v>2.4763999999999999</v>
      </c>
      <c r="I111" t="str">
        <f t="shared" si="2"/>
        <v>In Nov, absenteeism was not significantly higher than expected among workers in Educational and Health Services Industries.</v>
      </c>
    </row>
    <row r="112" spans="1:9" x14ac:dyDescent="0.35">
      <c r="A112" t="s">
        <v>123</v>
      </c>
      <c r="B112" t="s">
        <v>2</v>
      </c>
      <c r="C112">
        <v>4.0350999999999999</v>
      </c>
      <c r="D112">
        <v>3.5373000000000001</v>
      </c>
      <c r="E112">
        <v>4.5327999999999999</v>
      </c>
      <c r="F112">
        <v>2.6503000000000001</v>
      </c>
      <c r="G112">
        <v>2.4487999999999999</v>
      </c>
      <c r="H112">
        <v>2.8517000000000001</v>
      </c>
      <c r="I112" t="str">
        <f t="shared" si="2"/>
        <v>In Dec, absenteeism was significantly higher than expected among workers in Educational and Health Services Industries.</v>
      </c>
    </row>
    <row r="113" spans="1:9" x14ac:dyDescent="0.35">
      <c r="A113" t="s">
        <v>123</v>
      </c>
      <c r="B113" t="s">
        <v>3</v>
      </c>
      <c r="C113">
        <v>2.9428000000000001</v>
      </c>
      <c r="D113">
        <v>2.6053999999999999</v>
      </c>
      <c r="E113">
        <v>3.2803</v>
      </c>
      <c r="F113">
        <v>3.3578000000000001</v>
      </c>
      <c r="G113">
        <v>3.1038999999999999</v>
      </c>
      <c r="H113">
        <v>3.6118000000000001</v>
      </c>
      <c r="I113" t="str">
        <f t="shared" si="2"/>
        <v>In Jan, absenteeism was not significantly higher than expected among workers in Educational and Health Services Industries.</v>
      </c>
    </row>
    <row r="114" spans="1:9" x14ac:dyDescent="0.35">
      <c r="A114" t="s">
        <v>123</v>
      </c>
      <c r="B114" t="s">
        <v>4</v>
      </c>
      <c r="C114">
        <v>2.6229</v>
      </c>
      <c r="D114">
        <v>2.2425000000000002</v>
      </c>
      <c r="E114">
        <v>3.0032999999999999</v>
      </c>
      <c r="F114">
        <v>2.7890999999999999</v>
      </c>
      <c r="G114">
        <v>2.6109</v>
      </c>
      <c r="H114">
        <v>2.9672999999999998</v>
      </c>
      <c r="I114" t="str">
        <f t="shared" si="2"/>
        <v>In Feb, absenteeism was not significantly higher than expected among workers in Educational and Health Services Industries.</v>
      </c>
    </row>
    <row r="115" spans="1:9" x14ac:dyDescent="0.35">
      <c r="A115" t="s">
        <v>123</v>
      </c>
      <c r="B115" t="s">
        <v>5</v>
      </c>
      <c r="C115">
        <v>2.7551999999999999</v>
      </c>
      <c r="D115">
        <v>2.3250000000000002</v>
      </c>
      <c r="E115">
        <v>3.1852999999999998</v>
      </c>
      <c r="F115">
        <v>2.5076000000000001</v>
      </c>
      <c r="G115">
        <v>2.3243999999999998</v>
      </c>
      <c r="H115">
        <v>2.6907000000000001</v>
      </c>
      <c r="I115" t="str">
        <f t="shared" si="2"/>
        <v>In Mar, absenteeism was not significantly higher than expected among workers in Educational and Health Services Industries.</v>
      </c>
    </row>
    <row r="116" spans="1:9" x14ac:dyDescent="0.35">
      <c r="A116" t="s">
        <v>123</v>
      </c>
      <c r="B116" t="s">
        <v>6</v>
      </c>
      <c r="C116">
        <v>2.2027999999999999</v>
      </c>
      <c r="D116">
        <v>1.7848999999999999</v>
      </c>
      <c r="E116">
        <v>2.6206</v>
      </c>
      <c r="F116">
        <v>2.3445999999999998</v>
      </c>
      <c r="G116">
        <v>2.1303999999999998</v>
      </c>
      <c r="H116">
        <v>2.5588000000000002</v>
      </c>
      <c r="I116" t="str">
        <f t="shared" si="2"/>
        <v>In Apr, absenteeism was not significantly higher than expected among workers in Educational and Health Services Industries.</v>
      </c>
    </row>
    <row r="117" spans="1:9" x14ac:dyDescent="0.35">
      <c r="A117" t="s">
        <v>123</v>
      </c>
      <c r="B117" t="s">
        <v>7</v>
      </c>
      <c r="C117">
        <v>2.2219000000000002</v>
      </c>
      <c r="D117">
        <v>1.9469000000000001</v>
      </c>
      <c r="E117">
        <v>2.4969000000000001</v>
      </c>
      <c r="F117">
        <v>2.0507</v>
      </c>
      <c r="G117">
        <v>1.913</v>
      </c>
      <c r="H117">
        <v>2.1884000000000001</v>
      </c>
      <c r="I117" t="str">
        <f t="shared" si="2"/>
        <v>In May, absenteeism was not significantly higher than expected among workers in Educational and Health Services Industries.</v>
      </c>
    </row>
    <row r="118" spans="1:9" x14ac:dyDescent="0.35">
      <c r="A118" t="s">
        <v>123</v>
      </c>
      <c r="B118" t="s">
        <v>8</v>
      </c>
      <c r="C118">
        <v>1.4283999999999999</v>
      </c>
      <c r="D118">
        <v>1.1976</v>
      </c>
      <c r="E118">
        <v>1.6593</v>
      </c>
      <c r="F118">
        <v>1.7138</v>
      </c>
      <c r="G118">
        <v>1.5581</v>
      </c>
      <c r="H118">
        <v>1.8694</v>
      </c>
      <c r="I118" t="str">
        <f t="shared" si="2"/>
        <v>In Jun, absenteeism was not significantly higher than expected among workers in Educational and Health Services Industries.</v>
      </c>
    </row>
    <row r="119" spans="1:9" x14ac:dyDescent="0.35">
      <c r="A119" t="s">
        <v>123</v>
      </c>
      <c r="B119" t="s">
        <v>9</v>
      </c>
      <c r="C119">
        <v>1.3461000000000001</v>
      </c>
      <c r="D119">
        <v>1.1114999999999999</v>
      </c>
      <c r="E119">
        <v>1.5807</v>
      </c>
      <c r="F119">
        <v>1.7778</v>
      </c>
      <c r="G119">
        <v>1.6543000000000001</v>
      </c>
      <c r="H119">
        <v>1.9014</v>
      </c>
      <c r="I119" t="str">
        <f t="shared" si="2"/>
        <v>In Jul, absenteeism was not significantly higher than expected among workers in Educational and Health Services Industries.</v>
      </c>
    </row>
    <row r="120" spans="1:9" x14ac:dyDescent="0.35">
      <c r="A120" t="s">
        <v>123</v>
      </c>
      <c r="B120" t="s">
        <v>10</v>
      </c>
      <c r="C120">
        <v>1.8124</v>
      </c>
      <c r="D120">
        <v>1.5018</v>
      </c>
      <c r="E120">
        <v>2.1230000000000002</v>
      </c>
      <c r="F120">
        <v>1.7585999999999999</v>
      </c>
      <c r="G120">
        <v>1.6413</v>
      </c>
      <c r="H120">
        <v>1.8757999999999999</v>
      </c>
      <c r="I120" t="str">
        <f t="shared" si="2"/>
        <v>In Aug, absenteeism was not significantly higher than expected among workers in Educational and Health Services Industries.</v>
      </c>
    </row>
    <row r="121" spans="1:9" x14ac:dyDescent="0.35">
      <c r="A121" t="s">
        <v>123</v>
      </c>
      <c r="B121" t="s">
        <v>11</v>
      </c>
      <c r="C121">
        <v>2.6960999999999999</v>
      </c>
      <c r="D121">
        <v>2.1534</v>
      </c>
      <c r="E121">
        <v>3.2387999999999999</v>
      </c>
      <c r="F121">
        <v>2.0962999999999998</v>
      </c>
      <c r="G121">
        <v>1.9187000000000001</v>
      </c>
      <c r="H121">
        <v>2.2738</v>
      </c>
      <c r="I121" t="str">
        <f t="shared" si="2"/>
        <v>In Sep, absenteeism was not significantly higher than expected among workers in Educational and Health Services Industries.</v>
      </c>
    </row>
    <row r="122" spans="1:9" x14ac:dyDescent="0.35">
      <c r="A122" t="s">
        <v>124</v>
      </c>
      <c r="B122" t="s">
        <v>0</v>
      </c>
      <c r="C122">
        <v>2.0682999999999998</v>
      </c>
      <c r="D122">
        <v>1.4723999999999999</v>
      </c>
      <c r="E122">
        <v>2.6642000000000001</v>
      </c>
      <c r="F122">
        <v>1.9257</v>
      </c>
      <c r="G122">
        <v>1.6846000000000001</v>
      </c>
      <c r="H122">
        <v>2.1667999999999998</v>
      </c>
      <c r="I122" t="str">
        <f t="shared" si="2"/>
        <v>In Oct, absenteeism was not significantly higher than expected among workers in Leisure and Hospitality Industries.</v>
      </c>
    </row>
    <row r="123" spans="1:9" x14ac:dyDescent="0.35">
      <c r="A123" t="s">
        <v>124</v>
      </c>
      <c r="B123" t="s">
        <v>1</v>
      </c>
      <c r="C123">
        <v>3.4007999999999998</v>
      </c>
      <c r="D123">
        <v>2.4216000000000002</v>
      </c>
      <c r="E123">
        <v>4.3799000000000001</v>
      </c>
      <c r="F123">
        <v>2.4592000000000001</v>
      </c>
      <c r="G123">
        <v>2.2267999999999999</v>
      </c>
      <c r="H123">
        <v>2.6916000000000002</v>
      </c>
      <c r="I123" t="str">
        <f t="shared" si="2"/>
        <v>In Nov, absenteeism was not significantly higher than expected among workers in Leisure and Hospitality Industries.</v>
      </c>
    </row>
    <row r="124" spans="1:9" x14ac:dyDescent="0.35">
      <c r="A124" t="s">
        <v>124</v>
      </c>
      <c r="B124" t="s">
        <v>2</v>
      </c>
      <c r="C124">
        <v>3.3502999999999998</v>
      </c>
      <c r="D124">
        <v>2.5514000000000001</v>
      </c>
      <c r="E124">
        <v>4.1492000000000004</v>
      </c>
      <c r="F124">
        <v>2.8170000000000002</v>
      </c>
      <c r="G124">
        <v>2.4836</v>
      </c>
      <c r="H124">
        <v>3.1503000000000001</v>
      </c>
      <c r="I124" t="str">
        <f t="shared" si="2"/>
        <v>In Dec, absenteeism was not significantly higher than expected among workers in Leisure and Hospitality Industries.</v>
      </c>
    </row>
    <row r="125" spans="1:9" x14ac:dyDescent="0.35">
      <c r="A125" t="s">
        <v>124</v>
      </c>
      <c r="B125" t="s">
        <v>3</v>
      </c>
      <c r="C125">
        <v>3.2847</v>
      </c>
      <c r="D125">
        <v>2.5348999999999999</v>
      </c>
      <c r="E125">
        <v>4.0346000000000002</v>
      </c>
      <c r="F125">
        <v>3.4992999999999999</v>
      </c>
      <c r="G125">
        <v>3.1474000000000002</v>
      </c>
      <c r="H125">
        <v>3.8512</v>
      </c>
      <c r="I125" t="str">
        <f t="shared" si="2"/>
        <v>In Jan, absenteeism was not significantly higher than expected among workers in Leisure and Hospitality Industries.</v>
      </c>
    </row>
    <row r="126" spans="1:9" x14ac:dyDescent="0.35">
      <c r="A126" t="s">
        <v>124</v>
      </c>
      <c r="B126" t="s">
        <v>4</v>
      </c>
      <c r="C126">
        <v>2.7345000000000002</v>
      </c>
      <c r="D126">
        <v>2.0499000000000001</v>
      </c>
      <c r="E126">
        <v>3.419</v>
      </c>
      <c r="F126">
        <v>2.536</v>
      </c>
      <c r="G126">
        <v>2.2845</v>
      </c>
      <c r="H126">
        <v>2.7875000000000001</v>
      </c>
      <c r="I126" t="str">
        <f t="shared" si="2"/>
        <v>In Feb, absenteeism was not significantly higher than expected among workers in Leisure and Hospitality Industries.</v>
      </c>
    </row>
    <row r="127" spans="1:9" x14ac:dyDescent="0.35">
      <c r="A127" t="s">
        <v>124</v>
      </c>
      <c r="B127" t="s">
        <v>5</v>
      </c>
      <c r="C127">
        <v>2.1042000000000001</v>
      </c>
      <c r="D127">
        <v>1.3291999999999999</v>
      </c>
      <c r="E127">
        <v>2.8793000000000002</v>
      </c>
      <c r="F127">
        <v>2.1652</v>
      </c>
      <c r="G127">
        <v>1.9195</v>
      </c>
      <c r="H127">
        <v>2.4108999999999998</v>
      </c>
      <c r="I127" t="str">
        <f t="shared" si="2"/>
        <v>In Mar, absenteeism was not significantly higher than expected among workers in Leisure and Hospitality Industries.</v>
      </c>
    </row>
    <row r="128" spans="1:9" x14ac:dyDescent="0.35">
      <c r="A128" t="s">
        <v>124</v>
      </c>
      <c r="B128" t="s">
        <v>6</v>
      </c>
      <c r="C128">
        <v>2.5779000000000001</v>
      </c>
      <c r="D128">
        <v>1.7504999999999999</v>
      </c>
      <c r="E128">
        <v>3.4054000000000002</v>
      </c>
      <c r="F128">
        <v>2.2374999999999998</v>
      </c>
      <c r="G128">
        <v>1.9100999999999999</v>
      </c>
      <c r="H128">
        <v>2.5649000000000002</v>
      </c>
      <c r="I128" t="str">
        <f t="shared" si="2"/>
        <v>In Apr, absenteeism was not significantly higher than expected among workers in Leisure and Hospitality Industries.</v>
      </c>
    </row>
    <row r="129" spans="1:9" x14ac:dyDescent="0.35">
      <c r="A129" t="s">
        <v>124</v>
      </c>
      <c r="B129" t="s">
        <v>7</v>
      </c>
      <c r="C129">
        <v>1.5228999999999999</v>
      </c>
      <c r="D129">
        <v>1.0949</v>
      </c>
      <c r="E129">
        <v>1.9509000000000001</v>
      </c>
      <c r="F129">
        <v>2.3826999999999998</v>
      </c>
      <c r="G129">
        <v>2.0813999999999999</v>
      </c>
      <c r="H129">
        <v>2.6840000000000002</v>
      </c>
      <c r="I129" t="str">
        <f t="shared" si="2"/>
        <v>In May, absenteeism was not significantly higher than expected among workers in Leisure and Hospitality Industries.</v>
      </c>
    </row>
    <row r="130" spans="1:9" x14ac:dyDescent="0.35">
      <c r="A130" t="s">
        <v>124</v>
      </c>
      <c r="B130" t="s">
        <v>8</v>
      </c>
      <c r="C130">
        <v>1.5980000000000001</v>
      </c>
      <c r="D130">
        <v>1.1679999999999999</v>
      </c>
      <c r="E130">
        <v>2.028</v>
      </c>
      <c r="F130">
        <v>2.0421</v>
      </c>
      <c r="G130">
        <v>1.7875000000000001</v>
      </c>
      <c r="H130">
        <v>2.2967</v>
      </c>
      <c r="I130" t="str">
        <f t="shared" si="2"/>
        <v>In Jun, absenteeism was not significantly higher than expected among workers in Leisure and Hospitality Industries.</v>
      </c>
    </row>
    <row r="131" spans="1:9" x14ac:dyDescent="0.35">
      <c r="A131" t="s">
        <v>124</v>
      </c>
      <c r="B131" t="s">
        <v>9</v>
      </c>
      <c r="C131">
        <v>1.4817</v>
      </c>
      <c r="D131">
        <v>1.0349999999999999</v>
      </c>
      <c r="E131">
        <v>1.9283999999999999</v>
      </c>
      <c r="F131">
        <v>2.2290000000000001</v>
      </c>
      <c r="G131">
        <v>1.9862</v>
      </c>
      <c r="H131">
        <v>2.4719000000000002</v>
      </c>
      <c r="I131" t="str">
        <f t="shared" si="2"/>
        <v>In Jul, absenteeism was not significantly higher than expected among workers in Leisure and Hospitality Industries.</v>
      </c>
    </row>
    <row r="132" spans="1:9" x14ac:dyDescent="0.35">
      <c r="A132" t="s">
        <v>124</v>
      </c>
      <c r="B132" t="s">
        <v>10</v>
      </c>
      <c r="C132">
        <v>2.0789</v>
      </c>
      <c r="D132">
        <v>1.5445</v>
      </c>
      <c r="E132">
        <v>2.6132</v>
      </c>
      <c r="F132">
        <v>2.1463000000000001</v>
      </c>
      <c r="G132">
        <v>1.8939999999999999</v>
      </c>
      <c r="H132">
        <v>2.3986000000000001</v>
      </c>
      <c r="I132" t="str">
        <f t="shared" si="2"/>
        <v>In Aug, absenteeism was not significantly higher than expected among workers in Leisure and Hospitality Industries.</v>
      </c>
    </row>
    <row r="133" spans="1:9" x14ac:dyDescent="0.35">
      <c r="A133" t="s">
        <v>124</v>
      </c>
      <c r="B133" t="s">
        <v>11</v>
      </c>
      <c r="C133">
        <v>2.5327000000000002</v>
      </c>
      <c r="D133">
        <v>1.6819</v>
      </c>
      <c r="E133">
        <v>3.3835000000000002</v>
      </c>
      <c r="F133">
        <v>2.1737000000000002</v>
      </c>
      <c r="G133">
        <v>1.9367000000000001</v>
      </c>
      <c r="H133">
        <v>2.4106000000000001</v>
      </c>
      <c r="I133" t="str">
        <f t="shared" si="2"/>
        <v>In Sep, absenteeism was not significantly higher than expected among workers in Leisure and Hospitality Industries.</v>
      </c>
    </row>
    <row r="134" spans="1:9" x14ac:dyDescent="0.35">
      <c r="A134" t="s">
        <v>125</v>
      </c>
      <c r="B134" t="s">
        <v>0</v>
      </c>
      <c r="C134">
        <v>2.2610999999999999</v>
      </c>
      <c r="D134">
        <v>1.4493</v>
      </c>
      <c r="E134">
        <v>3.0729000000000002</v>
      </c>
      <c r="F134">
        <v>2.1227</v>
      </c>
      <c r="G134">
        <v>1.7669999999999999</v>
      </c>
      <c r="H134">
        <v>2.4782999999999999</v>
      </c>
      <c r="I134" t="str">
        <f t="shared" si="2"/>
        <v>In Oct, absenteeism was not significantly higher than expected among workers in Other Services Industries.</v>
      </c>
    </row>
    <row r="135" spans="1:9" x14ac:dyDescent="0.35">
      <c r="A135" t="s">
        <v>125</v>
      </c>
      <c r="B135" t="s">
        <v>1</v>
      </c>
      <c r="C135">
        <v>2.9813999999999998</v>
      </c>
      <c r="D135">
        <v>2.1320000000000001</v>
      </c>
      <c r="E135">
        <v>3.8308</v>
      </c>
      <c r="F135">
        <v>2.3721999999999999</v>
      </c>
      <c r="G135">
        <v>1.9976</v>
      </c>
      <c r="H135">
        <v>2.7467999999999999</v>
      </c>
      <c r="I135" t="str">
        <f t="shared" si="2"/>
        <v>In Nov, absenteeism was not significantly higher than expected among workers in Other Services Industries.</v>
      </c>
    </row>
    <row r="136" spans="1:9" x14ac:dyDescent="0.35">
      <c r="A136" t="s">
        <v>125</v>
      </c>
      <c r="B136" t="s">
        <v>2</v>
      </c>
      <c r="C136">
        <v>3.8635999999999999</v>
      </c>
      <c r="D136">
        <v>2.9605999999999999</v>
      </c>
      <c r="E136">
        <v>4.7666000000000004</v>
      </c>
      <c r="F136">
        <v>2.4167000000000001</v>
      </c>
      <c r="G136">
        <v>2.1017000000000001</v>
      </c>
      <c r="H136">
        <v>2.7317</v>
      </c>
      <c r="I136" t="str">
        <f t="shared" si="2"/>
        <v>In Dec, absenteeism was significantly higher than expected among workers in Other Services Industries.</v>
      </c>
    </row>
    <row r="137" spans="1:9" x14ac:dyDescent="0.35">
      <c r="A137" t="s">
        <v>125</v>
      </c>
      <c r="B137" t="s">
        <v>3</v>
      </c>
      <c r="C137">
        <v>3.3774999999999999</v>
      </c>
      <c r="D137">
        <v>2.1046</v>
      </c>
      <c r="E137">
        <v>4.6504000000000003</v>
      </c>
      <c r="F137">
        <v>3.6503999999999999</v>
      </c>
      <c r="G137">
        <v>3.1867999999999999</v>
      </c>
      <c r="H137">
        <v>4.1139000000000001</v>
      </c>
      <c r="I137" t="str">
        <f t="shared" si="2"/>
        <v>In Jan, absenteeism was not significantly higher than expected among workers in Other Services Industries.</v>
      </c>
    </row>
    <row r="138" spans="1:9" x14ac:dyDescent="0.35">
      <c r="A138" t="s">
        <v>125</v>
      </c>
      <c r="B138" t="s">
        <v>4</v>
      </c>
      <c r="C138">
        <v>2.4415</v>
      </c>
      <c r="D138">
        <v>1.5111000000000001</v>
      </c>
      <c r="E138">
        <v>3.3719000000000001</v>
      </c>
      <c r="F138">
        <v>2.6078999999999999</v>
      </c>
      <c r="G138">
        <v>2.2423000000000002</v>
      </c>
      <c r="H138">
        <v>2.9733999999999998</v>
      </c>
      <c r="I138" t="str">
        <f t="shared" si="2"/>
        <v>In Feb, absenteeism was not significantly higher than expected among workers in Other Services Industries.</v>
      </c>
    </row>
    <row r="139" spans="1:9" x14ac:dyDescent="0.35">
      <c r="A139" t="s">
        <v>125</v>
      </c>
      <c r="B139" t="s">
        <v>5</v>
      </c>
      <c r="C139">
        <v>2.4285999999999999</v>
      </c>
      <c r="D139">
        <v>1.6265000000000001</v>
      </c>
      <c r="E139">
        <v>3.2307999999999999</v>
      </c>
      <c r="F139">
        <v>2.4887000000000001</v>
      </c>
      <c r="G139">
        <v>2.1429</v>
      </c>
      <c r="H139">
        <v>2.8344999999999998</v>
      </c>
      <c r="I139" t="str">
        <f t="shared" si="2"/>
        <v>In Mar, absenteeism was not significantly higher than expected among workers in Other Services Industries.</v>
      </c>
    </row>
    <row r="140" spans="1:9" x14ac:dyDescent="0.35">
      <c r="A140" t="s">
        <v>125</v>
      </c>
      <c r="B140" t="s">
        <v>6</v>
      </c>
      <c r="C140">
        <v>1.9060999999999999</v>
      </c>
      <c r="D140">
        <v>1.1660999999999999</v>
      </c>
      <c r="E140">
        <v>2.6459999999999999</v>
      </c>
      <c r="F140">
        <v>2.1221999999999999</v>
      </c>
      <c r="G140">
        <v>1.8109</v>
      </c>
      <c r="H140">
        <v>2.4335</v>
      </c>
      <c r="I140" t="str">
        <f t="shared" si="2"/>
        <v>In Apr, absenteeism was not significantly higher than expected among workers in Other Services Industries.</v>
      </c>
    </row>
    <row r="141" spans="1:9" x14ac:dyDescent="0.35">
      <c r="A141" t="s">
        <v>125</v>
      </c>
      <c r="B141" t="s">
        <v>7</v>
      </c>
      <c r="C141">
        <v>1.6438999999999999</v>
      </c>
      <c r="D141">
        <v>0.89780000000000004</v>
      </c>
      <c r="E141">
        <v>2.3900999999999999</v>
      </c>
      <c r="F141">
        <v>1.7972999999999999</v>
      </c>
      <c r="G141">
        <v>1.4542999999999999</v>
      </c>
      <c r="H141">
        <v>2.1402000000000001</v>
      </c>
      <c r="I141" t="str">
        <f t="shared" si="2"/>
        <v>In May, absenteeism was not significantly higher than expected among workers in Other Services Industries.</v>
      </c>
    </row>
    <row r="142" spans="1:9" x14ac:dyDescent="0.35">
      <c r="A142" t="s">
        <v>125</v>
      </c>
      <c r="B142" t="s">
        <v>8</v>
      </c>
      <c r="C142">
        <v>1.4188000000000001</v>
      </c>
      <c r="D142">
        <v>0.59640000000000004</v>
      </c>
      <c r="E142">
        <v>2.2412999999999998</v>
      </c>
      <c r="F142">
        <v>1.7369000000000001</v>
      </c>
      <c r="G142">
        <v>1.4276</v>
      </c>
      <c r="H142">
        <v>2.0461999999999998</v>
      </c>
      <c r="I142" t="str">
        <f t="shared" si="2"/>
        <v>In Jun, absenteeism was not significantly higher than expected among workers in Other Services Industries.</v>
      </c>
    </row>
    <row r="143" spans="1:9" x14ac:dyDescent="0.35">
      <c r="A143" t="s">
        <v>125</v>
      </c>
      <c r="B143" t="s">
        <v>9</v>
      </c>
      <c r="C143">
        <v>1.3563000000000001</v>
      </c>
      <c r="D143">
        <v>0.72819999999999996</v>
      </c>
      <c r="E143">
        <v>1.9843999999999999</v>
      </c>
      <c r="F143">
        <v>2.0318000000000001</v>
      </c>
      <c r="G143">
        <v>1.6862999999999999</v>
      </c>
      <c r="H143">
        <v>2.3773</v>
      </c>
      <c r="I143" t="str">
        <f t="shared" si="2"/>
        <v>In Jul, absenteeism was not significantly higher than expected among workers in Other Services Industries.</v>
      </c>
    </row>
    <row r="144" spans="1:9" x14ac:dyDescent="0.35">
      <c r="A144" t="s">
        <v>125</v>
      </c>
      <c r="B144" t="s">
        <v>10</v>
      </c>
      <c r="C144">
        <v>1.6692</v>
      </c>
      <c r="D144">
        <v>1.0322</v>
      </c>
      <c r="E144">
        <v>2.3062</v>
      </c>
      <c r="F144">
        <v>1.9490000000000001</v>
      </c>
      <c r="G144">
        <v>1.6596</v>
      </c>
      <c r="H144">
        <v>2.2383000000000002</v>
      </c>
      <c r="I144" t="str">
        <f t="shared" ref="I144:I145" si="3">IF(D144&gt;H144,"In "&amp;B144&amp;", absenteeism was significantly higher than expected among workers in"&amp;" "&amp;A144&amp;".","In "&amp;B144&amp;", absenteeism was not significantly higher than expected among workers in"&amp;" "&amp;A144&amp;".")</f>
        <v>In Aug, absenteeism was not significantly higher than expected among workers in Other Services Industries.</v>
      </c>
    </row>
    <row r="145" spans="1:9" x14ac:dyDescent="0.35">
      <c r="A145" t="s">
        <v>125</v>
      </c>
      <c r="B145" t="s">
        <v>11</v>
      </c>
      <c r="C145">
        <v>2.5964999999999998</v>
      </c>
      <c r="D145">
        <v>1.8181</v>
      </c>
      <c r="E145">
        <v>3.375</v>
      </c>
      <c r="F145">
        <v>1.8286</v>
      </c>
      <c r="G145">
        <v>1.5281</v>
      </c>
      <c r="H145">
        <v>2.1291000000000002</v>
      </c>
      <c r="I145" t="str">
        <f t="shared" si="3"/>
        <v>In Sep, absenteeism was not significantly higher than expected among workers in Other Services Industries.</v>
      </c>
    </row>
    <row r="146" spans="1:9" x14ac:dyDescent="0.35">
      <c r="A146" t="s">
        <v>126</v>
      </c>
      <c r="B146" t="s">
        <v>0</v>
      </c>
      <c r="C146">
        <v>3.3058000000000001</v>
      </c>
      <c r="D146">
        <v>2.4329999999999998</v>
      </c>
      <c r="E146">
        <v>4.1786000000000003</v>
      </c>
      <c r="F146">
        <v>2.0935000000000001</v>
      </c>
      <c r="G146">
        <v>1.7861</v>
      </c>
      <c r="H146">
        <v>2.4009</v>
      </c>
      <c r="I146" t="str">
        <f t="shared" ref="I146:I157" si="4">IF(D146&gt;H146,"In "&amp;B146&amp;", absenteeism was significantly higher than expected among workers in"&amp;" "&amp;A146&amp;".","In "&amp;B146&amp;", absenteeism was not significantly higher than expected among workers in"&amp;" "&amp;A146&amp;".")</f>
        <v>In Oct, absenteeism was significantly higher than expected among workers in Public Administration Industries.</v>
      </c>
    </row>
    <row r="147" spans="1:9" x14ac:dyDescent="0.35">
      <c r="A147" t="s">
        <v>126</v>
      </c>
      <c r="B147" t="s">
        <v>1</v>
      </c>
      <c r="C147">
        <v>3.0375000000000001</v>
      </c>
      <c r="D147">
        <v>2.4325999999999999</v>
      </c>
      <c r="E147">
        <v>3.6423000000000001</v>
      </c>
      <c r="F147">
        <v>2.2330000000000001</v>
      </c>
      <c r="G147">
        <v>1.8620000000000001</v>
      </c>
      <c r="H147">
        <v>2.6040999999999999</v>
      </c>
      <c r="I147" t="str">
        <f t="shared" si="4"/>
        <v>In Nov, absenteeism was not significantly higher than expected among workers in Public Administration Industries.</v>
      </c>
    </row>
    <row r="148" spans="1:9" x14ac:dyDescent="0.35">
      <c r="A148" t="s">
        <v>126</v>
      </c>
      <c r="B148" t="s">
        <v>2</v>
      </c>
      <c r="C148">
        <v>3.895</v>
      </c>
      <c r="D148">
        <v>3.1286999999999998</v>
      </c>
      <c r="E148">
        <v>4.6612</v>
      </c>
      <c r="F148">
        <v>3.3552</v>
      </c>
      <c r="G148">
        <v>3.0074999999999998</v>
      </c>
      <c r="H148">
        <v>3.7029000000000001</v>
      </c>
      <c r="I148" t="str">
        <f t="shared" si="4"/>
        <v>In Dec, absenteeism was not significantly higher than expected among workers in Public Administration Industries.</v>
      </c>
    </row>
    <row r="149" spans="1:9" x14ac:dyDescent="0.35">
      <c r="A149" t="s">
        <v>126</v>
      </c>
      <c r="B149" t="s">
        <v>3</v>
      </c>
      <c r="C149">
        <v>2.8828</v>
      </c>
      <c r="D149">
        <v>2.0499000000000001</v>
      </c>
      <c r="E149">
        <v>3.7155999999999998</v>
      </c>
      <c r="F149">
        <v>3.8386</v>
      </c>
      <c r="G149">
        <v>3.4270999999999998</v>
      </c>
      <c r="H149">
        <v>4.2500999999999998</v>
      </c>
      <c r="I149" t="str">
        <f t="shared" si="4"/>
        <v>In Jan, absenteeism was not significantly higher than expected among workers in Public Administration Industries.</v>
      </c>
    </row>
    <row r="150" spans="1:9" x14ac:dyDescent="0.35">
      <c r="A150" t="s">
        <v>126</v>
      </c>
      <c r="B150" t="s">
        <v>4</v>
      </c>
      <c r="C150">
        <v>2.8536000000000001</v>
      </c>
      <c r="D150">
        <v>2.1522999999999999</v>
      </c>
      <c r="E150">
        <v>3.5548999999999999</v>
      </c>
      <c r="F150">
        <v>2.7151000000000001</v>
      </c>
      <c r="G150">
        <v>2.3182999999999998</v>
      </c>
      <c r="H150">
        <v>3.1118000000000001</v>
      </c>
      <c r="I150" t="str">
        <f t="shared" si="4"/>
        <v>In Feb, absenteeism was not significantly higher than expected among workers in Public Administration Industries.</v>
      </c>
    </row>
    <row r="151" spans="1:9" x14ac:dyDescent="0.35">
      <c r="A151" t="s">
        <v>126</v>
      </c>
      <c r="B151" t="s">
        <v>5</v>
      </c>
      <c r="C151">
        <v>3.0022000000000002</v>
      </c>
      <c r="D151">
        <v>2.214</v>
      </c>
      <c r="E151">
        <v>3.7902999999999998</v>
      </c>
      <c r="F151">
        <v>2.806</v>
      </c>
      <c r="G151">
        <v>2.4323999999999999</v>
      </c>
      <c r="H151">
        <v>3.1797</v>
      </c>
      <c r="I151" t="str">
        <f t="shared" si="4"/>
        <v>In Mar, absenteeism was not significantly higher than expected among workers in Public Administration Industries.</v>
      </c>
    </row>
    <row r="152" spans="1:9" x14ac:dyDescent="0.35">
      <c r="A152" t="s">
        <v>126</v>
      </c>
      <c r="B152" t="s">
        <v>6</v>
      </c>
      <c r="C152">
        <v>2.8359000000000001</v>
      </c>
      <c r="D152">
        <v>1.9843999999999999</v>
      </c>
      <c r="E152">
        <v>3.6873</v>
      </c>
      <c r="F152">
        <v>2.4306000000000001</v>
      </c>
      <c r="G152">
        <v>2.0308999999999999</v>
      </c>
      <c r="H152">
        <v>2.8302</v>
      </c>
      <c r="I152" t="str">
        <f t="shared" si="4"/>
        <v>In Apr, absenteeism was not significantly higher than expected among workers in Public Administration Industries.</v>
      </c>
    </row>
    <row r="153" spans="1:9" x14ac:dyDescent="0.35">
      <c r="A153" t="s">
        <v>126</v>
      </c>
      <c r="B153" t="s">
        <v>7</v>
      </c>
      <c r="C153">
        <v>1.8411999999999999</v>
      </c>
      <c r="D153">
        <v>1.1918</v>
      </c>
      <c r="E153">
        <v>2.4906999999999999</v>
      </c>
      <c r="F153">
        <v>2.3605999999999998</v>
      </c>
      <c r="G153">
        <v>2.0524</v>
      </c>
      <c r="H153">
        <v>2.6688000000000001</v>
      </c>
      <c r="I153" t="str">
        <f t="shared" si="4"/>
        <v>In May, absenteeism was not significantly higher than expected among workers in Public Administration Industries.</v>
      </c>
    </row>
    <row r="154" spans="1:9" x14ac:dyDescent="0.35">
      <c r="A154" t="s">
        <v>126</v>
      </c>
      <c r="B154" t="s">
        <v>8</v>
      </c>
      <c r="C154">
        <v>2.2269999999999999</v>
      </c>
      <c r="D154">
        <v>1.5638000000000001</v>
      </c>
      <c r="E154">
        <v>2.8902000000000001</v>
      </c>
      <c r="F154">
        <v>2.1076999999999999</v>
      </c>
      <c r="G154">
        <v>1.6417999999999999</v>
      </c>
      <c r="H154">
        <v>2.5735000000000001</v>
      </c>
      <c r="I154" t="str">
        <f t="shared" si="4"/>
        <v>In Jun, absenteeism was not significantly higher than expected among workers in Public Administration Industries.</v>
      </c>
    </row>
    <row r="155" spans="1:9" x14ac:dyDescent="0.35">
      <c r="A155" t="s">
        <v>126</v>
      </c>
      <c r="B155" t="s">
        <v>9</v>
      </c>
      <c r="C155">
        <v>2.7707999999999999</v>
      </c>
      <c r="D155">
        <v>2.1730999999999998</v>
      </c>
      <c r="E155">
        <v>3.3685</v>
      </c>
      <c r="F155">
        <v>2.1343999999999999</v>
      </c>
      <c r="G155">
        <v>1.8976999999999999</v>
      </c>
      <c r="H155">
        <v>2.371</v>
      </c>
      <c r="I155" t="str">
        <f t="shared" si="4"/>
        <v>In Jul, absenteeism was not significantly higher than expected among workers in Public Administration Industries.</v>
      </c>
    </row>
    <row r="156" spans="1:9" x14ac:dyDescent="0.35">
      <c r="A156" t="s">
        <v>126</v>
      </c>
      <c r="B156" t="s">
        <v>10</v>
      </c>
      <c r="C156">
        <v>3.1522999999999999</v>
      </c>
      <c r="D156">
        <v>2.5737999999999999</v>
      </c>
      <c r="E156">
        <v>3.7307999999999999</v>
      </c>
      <c r="F156">
        <v>2.2686999999999999</v>
      </c>
      <c r="G156">
        <v>1.9450000000000001</v>
      </c>
      <c r="H156">
        <v>2.5924</v>
      </c>
      <c r="I156" t="str">
        <f t="shared" si="4"/>
        <v>In Aug, absenteeism was not significantly higher than expected among workers in Public Administration Industries.</v>
      </c>
    </row>
    <row r="157" spans="1:9" x14ac:dyDescent="0.35">
      <c r="A157" t="s">
        <v>126</v>
      </c>
      <c r="B157" t="s">
        <v>11</v>
      </c>
      <c r="C157">
        <v>2.9251999999999998</v>
      </c>
      <c r="D157">
        <v>2.4138000000000002</v>
      </c>
      <c r="E157">
        <v>3.4365999999999999</v>
      </c>
      <c r="F157">
        <v>2.4340000000000002</v>
      </c>
      <c r="G157">
        <v>2.0901000000000001</v>
      </c>
      <c r="H157">
        <v>2.7778999999999998</v>
      </c>
      <c r="I157" t="str">
        <f t="shared" si="4"/>
        <v>In Sep, absenteeism was not significantly higher than expected among workers in Public Administration Industries.</v>
      </c>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L20" sqref="L20"/>
    </sheetView>
  </sheetViews>
  <sheetFormatPr defaultRowHeight="14.5" x14ac:dyDescent="0.35"/>
  <cols>
    <col min="3" max="3" width="16.1796875" customWidth="1"/>
    <col min="4" max="4" width="9.54296875" customWidth="1"/>
  </cols>
  <sheetData>
    <row r="1" spans="1:4" x14ac:dyDescent="0.35">
      <c r="A1" t="s">
        <v>12</v>
      </c>
      <c r="B1" t="s">
        <v>57</v>
      </c>
      <c r="C1" t="s">
        <v>58</v>
      </c>
      <c r="D1" t="s">
        <v>110</v>
      </c>
    </row>
    <row r="2" spans="1:4" x14ac:dyDescent="0.35">
      <c r="A2" t="s">
        <v>11</v>
      </c>
      <c r="B2" t="s">
        <v>59</v>
      </c>
      <c r="C2">
        <v>1.3957999999999999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first quintile of absenteeism for all 50 states.</v>
      </c>
    </row>
    <row r="3" spans="1:4" x14ac:dyDescent="0.35">
      <c r="A3" t="s">
        <v>11</v>
      </c>
      <c r="B3" t="s">
        <v>60</v>
      </c>
      <c r="C3">
        <v>1.8291999999999999</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second quintile of absenteeism for all 50 states.</v>
      </c>
    </row>
    <row r="4" spans="1:4" x14ac:dyDescent="0.35">
      <c r="A4" t="s">
        <v>11</v>
      </c>
      <c r="B4" t="s">
        <v>61</v>
      </c>
      <c r="C4">
        <v>1.6345000000000001</v>
      </c>
      <c r="D4" t="str">
        <f t="shared" si="0"/>
        <v>In Sep, absenteeism in AZ placed it in the first quintile of absenteeism for all 50 states.</v>
      </c>
    </row>
    <row r="5" spans="1:4" x14ac:dyDescent="0.35">
      <c r="A5" t="s">
        <v>11</v>
      </c>
      <c r="B5" t="s">
        <v>62</v>
      </c>
      <c r="C5">
        <v>2.0032000000000001</v>
      </c>
      <c r="D5" t="str">
        <f t="shared" si="0"/>
        <v>In Sep, absenteeism in AR placed it in the second quintile of absenteeism for all 50 states.</v>
      </c>
    </row>
    <row r="6" spans="1:4" x14ac:dyDescent="0.35">
      <c r="A6" t="s">
        <v>11</v>
      </c>
      <c r="B6" t="s">
        <v>63</v>
      </c>
      <c r="C6">
        <v>2.4620000000000002</v>
      </c>
      <c r="D6" t="str">
        <f t="shared" si="0"/>
        <v>In Sep, absenteeism in CA placed it in the third quintile of absenteeism for all 50 states.</v>
      </c>
    </row>
    <row r="7" spans="1:4" x14ac:dyDescent="0.35">
      <c r="A7" t="s">
        <v>11</v>
      </c>
      <c r="B7" t="s">
        <v>64</v>
      </c>
      <c r="C7">
        <v>1.8232999999999999</v>
      </c>
      <c r="D7" t="str">
        <f t="shared" si="0"/>
        <v>In Sep, absenteeism in CO placed it in the second quintile of absenteeism for all 50 states.</v>
      </c>
    </row>
    <row r="8" spans="1:4" x14ac:dyDescent="0.35">
      <c r="A8" t="s">
        <v>11</v>
      </c>
      <c r="B8" t="s">
        <v>65</v>
      </c>
      <c r="C8">
        <v>2.2126000000000001</v>
      </c>
      <c r="D8" t="str">
        <f t="shared" si="0"/>
        <v>In Sep, absenteeism in CT placed it in the third quintile of absenteeism for all 50 states.</v>
      </c>
    </row>
    <row r="9" spans="1:4" x14ac:dyDescent="0.35">
      <c r="A9" t="s">
        <v>11</v>
      </c>
      <c r="B9" t="s">
        <v>66</v>
      </c>
      <c r="C9">
        <v>3.286</v>
      </c>
      <c r="D9" t="str">
        <f t="shared" si="0"/>
        <v>In Sep, absenteeism in DE placed it in the fifth quintile of absenteeism for all 50 states.</v>
      </c>
    </row>
    <row r="10" spans="1:4" x14ac:dyDescent="0.35">
      <c r="A10" t="s">
        <v>11</v>
      </c>
      <c r="B10" t="s">
        <v>67</v>
      </c>
      <c r="C10">
        <v>1.4796</v>
      </c>
      <c r="D10" t="str">
        <f t="shared" si="0"/>
        <v>In Sep, absenteeism in DC placed it in the first quintile of absenteeism for all 50 states.</v>
      </c>
    </row>
    <row r="11" spans="1:4" x14ac:dyDescent="0.35">
      <c r="A11" t="s">
        <v>11</v>
      </c>
      <c r="B11" t="s">
        <v>68</v>
      </c>
      <c r="C11">
        <v>1.6415</v>
      </c>
      <c r="D11" t="str">
        <f t="shared" si="0"/>
        <v>In Sep, absenteeism in FL placed it in the first quintile of absenteeism for all 50 states.</v>
      </c>
    </row>
    <row r="12" spans="1:4" x14ac:dyDescent="0.35">
      <c r="A12" t="s">
        <v>11</v>
      </c>
      <c r="B12" t="s">
        <v>69</v>
      </c>
      <c r="C12">
        <v>2.0609000000000002</v>
      </c>
      <c r="D12" t="str">
        <f t="shared" si="0"/>
        <v>In Sep, absenteeism in GA placed it in the second quintile of absenteeism for all 50 states.</v>
      </c>
    </row>
    <row r="13" spans="1:4" x14ac:dyDescent="0.35">
      <c r="A13" t="s">
        <v>11</v>
      </c>
      <c r="B13" t="s">
        <v>70</v>
      </c>
      <c r="C13">
        <v>5.1516000000000002</v>
      </c>
      <c r="D13" t="str">
        <f t="shared" si="0"/>
        <v>In Sep, absenteeism in HI placed it in the fifth quintile of absenteeism for all 50 states.</v>
      </c>
    </row>
    <row r="14" spans="1:4" x14ac:dyDescent="0.35">
      <c r="A14" t="s">
        <v>11</v>
      </c>
      <c r="B14" t="s">
        <v>71</v>
      </c>
      <c r="C14">
        <v>3.4685000000000001</v>
      </c>
      <c r="D14" t="str">
        <f t="shared" si="0"/>
        <v>In Sep, absenteeism in ID placed it in the fifth quintile of absenteeism for all 50 states.</v>
      </c>
    </row>
    <row r="15" spans="1:4" x14ac:dyDescent="0.35">
      <c r="A15" t="s">
        <v>11</v>
      </c>
      <c r="B15" t="s">
        <v>72</v>
      </c>
      <c r="C15">
        <v>1.9177999999999999</v>
      </c>
      <c r="D15" t="str">
        <f t="shared" si="0"/>
        <v>In Sep, absenteeism in IL placed it in the second quintile of absenteeism for all 50 states.</v>
      </c>
    </row>
    <row r="16" spans="1:4" x14ac:dyDescent="0.35">
      <c r="A16" t="s">
        <v>11</v>
      </c>
      <c r="B16" t="s">
        <v>73</v>
      </c>
      <c r="C16">
        <v>2.5718999999999999</v>
      </c>
      <c r="D16" t="str">
        <f t="shared" si="0"/>
        <v>In Sep, absenteeism in IN placed it in the fourth quintile of absenteeism for all 50 states.</v>
      </c>
    </row>
    <row r="17" spans="1:4" x14ac:dyDescent="0.35">
      <c r="A17" t="s">
        <v>11</v>
      </c>
      <c r="B17" t="s">
        <v>74</v>
      </c>
      <c r="C17">
        <v>1.4625999999999999</v>
      </c>
      <c r="D17" t="str">
        <f t="shared" si="0"/>
        <v>In Sep, absenteeism in IA placed it in the first quintile of absenteeism for all 50 states.</v>
      </c>
    </row>
    <row r="18" spans="1:4" x14ac:dyDescent="0.35">
      <c r="A18" t="s">
        <v>11</v>
      </c>
      <c r="B18" t="s">
        <v>75</v>
      </c>
      <c r="C18">
        <v>3.7486999999999999</v>
      </c>
      <c r="D18" t="str">
        <f t="shared" si="0"/>
        <v>In Sep, absenteeism in KS placed it in the fifth quintile of absenteeism for all 50 states.</v>
      </c>
    </row>
    <row r="19" spans="1:4" x14ac:dyDescent="0.35">
      <c r="A19" t="s">
        <v>11</v>
      </c>
      <c r="B19" t="s">
        <v>76</v>
      </c>
      <c r="C19">
        <v>4.1172000000000004</v>
      </c>
      <c r="D19" t="str">
        <f t="shared" si="0"/>
        <v>In Sep, absenteeism in KY placed it in the fifth quintile of absenteeism for all 50 states.</v>
      </c>
    </row>
    <row r="20" spans="1:4" x14ac:dyDescent="0.35">
      <c r="A20" t="s">
        <v>11</v>
      </c>
      <c r="B20" t="s">
        <v>77</v>
      </c>
      <c r="C20">
        <v>2.8041</v>
      </c>
      <c r="D20" t="str">
        <f t="shared" si="0"/>
        <v>In Sep, absenteeism in LA placed it in the fourth quintile of absenteeism for all 50 states.</v>
      </c>
    </row>
    <row r="21" spans="1:4" x14ac:dyDescent="0.35">
      <c r="A21" t="s">
        <v>11</v>
      </c>
      <c r="B21" t="s">
        <v>78</v>
      </c>
      <c r="C21">
        <v>3.07</v>
      </c>
      <c r="D21" t="str">
        <f t="shared" si="0"/>
        <v>In Sep, absenteeism in ME placed it in the fifth quintile of absenteeism for all 50 states.</v>
      </c>
    </row>
    <row r="22" spans="1:4" x14ac:dyDescent="0.35">
      <c r="A22" t="s">
        <v>11</v>
      </c>
      <c r="B22" t="s">
        <v>79</v>
      </c>
      <c r="C22">
        <v>2.9594999999999998</v>
      </c>
      <c r="D22" t="str">
        <f t="shared" si="0"/>
        <v>In Sep, absenteeism in MD placed it in the fourth quintile of absenteeism for all 50 states.</v>
      </c>
    </row>
    <row r="23" spans="1:4" x14ac:dyDescent="0.35">
      <c r="A23" t="s">
        <v>11</v>
      </c>
      <c r="B23" t="s">
        <v>80</v>
      </c>
      <c r="C23">
        <v>1.4212</v>
      </c>
      <c r="D23" t="str">
        <f t="shared" si="0"/>
        <v>In Sep, absenteeism in MA placed it in the first quintile of absenteeism for all 50 states.</v>
      </c>
    </row>
    <row r="24" spans="1:4" x14ac:dyDescent="0.35">
      <c r="A24" t="s">
        <v>11</v>
      </c>
      <c r="B24" t="s">
        <v>81</v>
      </c>
      <c r="C24">
        <v>2.2368000000000001</v>
      </c>
      <c r="D24" t="str">
        <f t="shared" si="0"/>
        <v>In Sep, absenteeism in MI placed it in the third quintile of absenteeism for all 50 states.</v>
      </c>
    </row>
    <row r="25" spans="1:4" x14ac:dyDescent="0.35">
      <c r="A25" t="s">
        <v>11</v>
      </c>
      <c r="B25" t="s">
        <v>82</v>
      </c>
      <c r="C25">
        <v>1.9951000000000001</v>
      </c>
      <c r="D25" t="str">
        <f t="shared" si="0"/>
        <v>In Sep, absenteeism in MN placed it in the second quintile of absenteeism for all 50 states.</v>
      </c>
    </row>
    <row r="26" spans="1:4" x14ac:dyDescent="0.35">
      <c r="A26" t="s">
        <v>11</v>
      </c>
      <c r="B26" t="s">
        <v>83</v>
      </c>
      <c r="C26">
        <v>2.0884999999999998</v>
      </c>
      <c r="D26" t="str">
        <f t="shared" si="0"/>
        <v>In Sep, absenteeism in MS placed it in the second quintile of absenteeism for all 50 states.</v>
      </c>
    </row>
    <row r="27" spans="1:4" x14ac:dyDescent="0.35">
      <c r="A27" t="s">
        <v>11</v>
      </c>
      <c r="B27" t="s">
        <v>84</v>
      </c>
      <c r="C27">
        <v>3.4028</v>
      </c>
      <c r="D27" t="str">
        <f t="shared" si="0"/>
        <v>In Sep, absenteeism in MO placed it in the fifth quintile of absenteeism for all 50 states.</v>
      </c>
    </row>
    <row r="28" spans="1:4" x14ac:dyDescent="0.35">
      <c r="A28" t="s">
        <v>11</v>
      </c>
      <c r="B28" t="s">
        <v>85</v>
      </c>
      <c r="C28">
        <v>2.9746999999999999</v>
      </c>
      <c r="D28" t="str">
        <f t="shared" si="0"/>
        <v>In Sep, absenteeism in MT placed it in the fourth quintile of absenteeism for all 50 states.</v>
      </c>
    </row>
    <row r="29" spans="1:4" x14ac:dyDescent="0.35">
      <c r="A29" t="s">
        <v>11</v>
      </c>
      <c r="B29" t="s">
        <v>86</v>
      </c>
      <c r="C29">
        <v>2.2321</v>
      </c>
      <c r="D29" t="str">
        <f t="shared" si="0"/>
        <v>In Sep, absenteeism in NE placed it in the third quintile of absenteeism for all 50 states.</v>
      </c>
    </row>
    <row r="30" spans="1:4" x14ac:dyDescent="0.35">
      <c r="A30" t="s">
        <v>11</v>
      </c>
      <c r="B30" t="s">
        <v>87</v>
      </c>
      <c r="C30">
        <v>2.7772000000000001</v>
      </c>
      <c r="D30" t="str">
        <f t="shared" si="0"/>
        <v>In Sep, absenteeism in NV placed it in the fourth quintile of absenteeism for all 50 states.</v>
      </c>
    </row>
    <row r="31" spans="1:4" x14ac:dyDescent="0.35">
      <c r="A31" t="s">
        <v>11</v>
      </c>
      <c r="B31" t="s">
        <v>88</v>
      </c>
      <c r="C31">
        <v>2.1396000000000002</v>
      </c>
      <c r="D31" t="str">
        <f t="shared" si="0"/>
        <v>In Sep, absenteeism in NH placed it in the third quintile of absenteeism for all 50 states.</v>
      </c>
    </row>
    <row r="32" spans="1:4" x14ac:dyDescent="0.35">
      <c r="A32" t="s">
        <v>11</v>
      </c>
      <c r="B32" t="s">
        <v>89</v>
      </c>
      <c r="C32">
        <v>1.0021</v>
      </c>
      <c r="D32" t="str">
        <f t="shared" si="0"/>
        <v>In Sep, absenteeism in NJ placed it in the first quintile of absenteeism for all 50 states.</v>
      </c>
    </row>
    <row r="33" spans="1:4" x14ac:dyDescent="0.35">
      <c r="A33" t="s">
        <v>11</v>
      </c>
      <c r="B33" t="s">
        <v>90</v>
      </c>
      <c r="C33">
        <v>2.1185</v>
      </c>
      <c r="D33" t="str">
        <f t="shared" si="0"/>
        <v>In Sep, absenteeism in NM placed it in the third quintile of absenteeism for all 50 states.</v>
      </c>
    </row>
    <row r="34" spans="1:4" x14ac:dyDescent="0.35">
      <c r="A34" t="s">
        <v>11</v>
      </c>
      <c r="B34" t="s">
        <v>91</v>
      </c>
      <c r="C34">
        <v>2.5467</v>
      </c>
      <c r="D34" t="str">
        <f t="shared" si="0"/>
        <v>In Sep, absenteeism in NY placed it in the fourth quintile of absenteeism for all 50 states.</v>
      </c>
    </row>
    <row r="35" spans="1:4" x14ac:dyDescent="0.35">
      <c r="A35" t="s">
        <v>11</v>
      </c>
      <c r="B35" t="s">
        <v>92</v>
      </c>
      <c r="C35">
        <v>1.8496999999999999</v>
      </c>
      <c r="D35" t="str">
        <f t="shared" si="0"/>
        <v>In Sep, absenteeism in NC placed it in the second quintile of absenteeism for all 50 states.</v>
      </c>
    </row>
    <row r="36" spans="1:4" x14ac:dyDescent="0.35">
      <c r="A36" t="s">
        <v>11</v>
      </c>
      <c r="B36" t="s">
        <v>93</v>
      </c>
      <c r="C36">
        <v>2.9411</v>
      </c>
      <c r="D36" t="str">
        <f t="shared" si="0"/>
        <v>In Sep, absenteeism in ND placed it in the fourth quintile of absenteeism for all 50 states.</v>
      </c>
    </row>
    <row r="37" spans="1:4" x14ac:dyDescent="0.35">
      <c r="A37" t="s">
        <v>11</v>
      </c>
      <c r="B37" t="s">
        <v>94</v>
      </c>
      <c r="C37">
        <v>2.7101000000000002</v>
      </c>
      <c r="D37" t="str">
        <f t="shared" si="0"/>
        <v>In Sep, absenteeism in OH placed it in the fourth quintile of absenteeism for all 50 states.</v>
      </c>
    </row>
    <row r="38" spans="1:4" x14ac:dyDescent="0.35">
      <c r="A38" t="s">
        <v>11</v>
      </c>
      <c r="B38" t="s">
        <v>95</v>
      </c>
      <c r="C38">
        <v>2.4900000000000002</v>
      </c>
      <c r="D38" t="str">
        <f t="shared" si="0"/>
        <v>In Sep, absenteeism in OK placed it in the fourth quintile of absenteeism for all 50 states.</v>
      </c>
    </row>
    <row r="39" spans="1:4" x14ac:dyDescent="0.35">
      <c r="A39" t="s">
        <v>11</v>
      </c>
      <c r="B39" t="s">
        <v>96</v>
      </c>
      <c r="C39">
        <v>2.2259000000000002</v>
      </c>
      <c r="D39" t="str">
        <f t="shared" si="0"/>
        <v>In Sep, absenteeism in OR placed it in the third quintile of absenteeism for all 50 states.</v>
      </c>
    </row>
    <row r="40" spans="1:4" x14ac:dyDescent="0.35">
      <c r="A40" t="s">
        <v>11</v>
      </c>
      <c r="B40" t="s">
        <v>97</v>
      </c>
      <c r="C40">
        <v>1.8133999999999999</v>
      </c>
      <c r="D40" t="str">
        <f t="shared" si="0"/>
        <v>In Sep, absenteeism in PA placed it in the second quintile of absenteeism for all 50 states.</v>
      </c>
    </row>
    <row r="41" spans="1:4" x14ac:dyDescent="0.35">
      <c r="A41" t="s">
        <v>11</v>
      </c>
      <c r="B41" t="s">
        <v>98</v>
      </c>
      <c r="C41">
        <v>4.3425000000000002</v>
      </c>
      <c r="D41" t="str">
        <f t="shared" si="0"/>
        <v>In Sep, absenteeism in RI placed it in the fifth quintile of absenteeism for all 50 states.</v>
      </c>
    </row>
    <row r="42" spans="1:4" x14ac:dyDescent="0.35">
      <c r="A42" t="s">
        <v>11</v>
      </c>
      <c r="B42" t="s">
        <v>99</v>
      </c>
      <c r="C42">
        <v>1.5742</v>
      </c>
      <c r="D42" t="str">
        <f t="shared" si="0"/>
        <v>In Sep, absenteeism in SC placed it in the first quintile of absenteeism for all 50 states.</v>
      </c>
    </row>
    <row r="43" spans="1:4" x14ac:dyDescent="0.35">
      <c r="A43" t="s">
        <v>11</v>
      </c>
      <c r="B43" t="s">
        <v>100</v>
      </c>
      <c r="C43">
        <v>1.5486</v>
      </c>
      <c r="D43" t="str">
        <f t="shared" si="0"/>
        <v>In Sep, absenteeism in SD placed it in the first quintile of absenteeism for all 50 states.</v>
      </c>
    </row>
    <row r="44" spans="1:4" x14ac:dyDescent="0.35">
      <c r="A44" t="s">
        <v>11</v>
      </c>
      <c r="B44" t="s">
        <v>101</v>
      </c>
      <c r="C44">
        <v>1.7322</v>
      </c>
      <c r="D44" t="str">
        <f t="shared" si="0"/>
        <v>In Sep, absenteeism in TN placed it in the first quintile of absenteeism for all 50 states.</v>
      </c>
    </row>
    <row r="45" spans="1:4" x14ac:dyDescent="0.35">
      <c r="A45" t="s">
        <v>11</v>
      </c>
      <c r="B45" t="s">
        <v>102</v>
      </c>
      <c r="C45">
        <v>2.5874000000000001</v>
      </c>
      <c r="D45" t="str">
        <f t="shared" si="0"/>
        <v>In Sep, absenteeism in TX placed it in the fourth quintile of absenteeism for all 50 states.</v>
      </c>
    </row>
    <row r="46" spans="1:4" x14ac:dyDescent="0.35">
      <c r="A46" t="s">
        <v>11</v>
      </c>
      <c r="B46" t="s">
        <v>103</v>
      </c>
      <c r="C46">
        <v>2.4462999999999999</v>
      </c>
      <c r="D46" t="str">
        <f t="shared" si="0"/>
        <v>In Sep, absenteeism in UT placed it in the third quintile of absenteeism for all 50 states.</v>
      </c>
    </row>
    <row r="47" spans="1:4" x14ac:dyDescent="0.35">
      <c r="A47" t="s">
        <v>11</v>
      </c>
      <c r="B47" t="s">
        <v>104</v>
      </c>
      <c r="C47">
        <v>3.1398000000000001</v>
      </c>
      <c r="D47" t="str">
        <f t="shared" si="0"/>
        <v>In Sep, absenteeism in VT placed it in the fifth quintile of absenteeism for all 50 states.</v>
      </c>
    </row>
    <row r="48" spans="1:4" x14ac:dyDescent="0.35">
      <c r="A48" t="s">
        <v>11</v>
      </c>
      <c r="B48" t="s">
        <v>105</v>
      </c>
      <c r="C48">
        <v>1.7437</v>
      </c>
      <c r="D48" t="str">
        <f t="shared" si="0"/>
        <v>In Sep, absenteeism in VA placed it in the second quintile of absenteeism for all 50 states.</v>
      </c>
    </row>
    <row r="49" spans="1:4" x14ac:dyDescent="0.35">
      <c r="A49" t="s">
        <v>11</v>
      </c>
      <c r="B49" t="s">
        <v>106</v>
      </c>
      <c r="C49">
        <v>3.0175000000000001</v>
      </c>
      <c r="D49" t="str">
        <f t="shared" si="0"/>
        <v>In Sep, absenteeism in WA placed it in the fifth quintile of absenteeism for all 50 states.</v>
      </c>
    </row>
    <row r="50" spans="1:4" x14ac:dyDescent="0.35">
      <c r="A50" t="s">
        <v>11</v>
      </c>
      <c r="B50" t="s">
        <v>107</v>
      </c>
      <c r="C50">
        <v>2.1926000000000001</v>
      </c>
      <c r="D50" t="str">
        <f t="shared" si="0"/>
        <v>In Sep, absenteeism in WV placed it in the third quintile of absenteeism for all 50 states.</v>
      </c>
    </row>
    <row r="51" spans="1:4" x14ac:dyDescent="0.35">
      <c r="A51" t="s">
        <v>11</v>
      </c>
      <c r="B51" t="s">
        <v>108</v>
      </c>
      <c r="C51">
        <v>2.1408</v>
      </c>
      <c r="D51" t="str">
        <f t="shared" si="0"/>
        <v>In Sep, absenteeism in WI placed it in the third quintile of absenteeism for all 50 states.</v>
      </c>
    </row>
    <row r="52" spans="1:4" x14ac:dyDescent="0.35">
      <c r="A52" t="s">
        <v>11</v>
      </c>
      <c r="B52" t="s">
        <v>109</v>
      </c>
      <c r="C52">
        <v>3.5076000000000001</v>
      </c>
      <c r="D52" t="str">
        <f t="shared" si="0"/>
        <v>In Sep, absenteeism in WY placed it in the fifth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2"/>
  <sheetViews>
    <sheetView zoomScaleNormal="100" workbookViewId="0">
      <selection activeCell="O15" sqref="O15"/>
    </sheetView>
  </sheetViews>
  <sheetFormatPr defaultRowHeight="14.5" x14ac:dyDescent="0.35"/>
  <cols>
    <col min="1" max="1" width="50.453125" style="2" customWidth="1"/>
    <col min="2" max="8" width="6.7265625" customWidth="1"/>
    <col min="9" max="9" width="6.81640625" customWidth="1"/>
    <col min="10" max="15" width="6.7265625" customWidth="1"/>
  </cols>
  <sheetData>
    <row r="1" spans="1:18" x14ac:dyDescent="0.35">
      <c r="A1" s="18" t="s">
        <v>128</v>
      </c>
      <c r="B1" s="19" t="s">
        <v>0</v>
      </c>
      <c r="C1" s="19" t="s">
        <v>1</v>
      </c>
      <c r="D1" s="19" t="s">
        <v>2</v>
      </c>
      <c r="E1" s="19" t="s">
        <v>3</v>
      </c>
      <c r="F1" s="19" t="s">
        <v>4</v>
      </c>
      <c r="G1" s="19" t="s">
        <v>5</v>
      </c>
      <c r="H1" s="19" t="s">
        <v>6</v>
      </c>
      <c r="I1" s="19" t="s">
        <v>7</v>
      </c>
      <c r="J1" s="19" t="s">
        <v>8</v>
      </c>
      <c r="K1" s="19" t="s">
        <v>9</v>
      </c>
      <c r="L1" s="19" t="s">
        <v>10</v>
      </c>
      <c r="M1" s="20" t="s">
        <v>11</v>
      </c>
    </row>
    <row r="2" spans="1:18" ht="15" customHeight="1" x14ac:dyDescent="0.35">
      <c r="A2" s="11" t="s">
        <v>129</v>
      </c>
      <c r="B2" s="3" t="str">
        <f>_xlfn.IFS('Obs vs Exp in FT Worker'!$C2&gt;'Obs vs Exp in FT Worker'!$G2,"A",'Obs vs Exp in FT Worker'!$B2&gt;'Obs vs Exp in FT Worker'!$G2,"W",'Obs vs Exp in FT Worker'!$B2&lt;='Obs vs Exp in FT Worker'!$G2," ")</f>
        <v>A</v>
      </c>
      <c r="C2" s="3" t="str">
        <f>_xlfn.IFS('Obs vs Exp in FT Worker'!$C3&gt;'Obs vs Exp in FT Worker'!$G3,"A",'Obs vs Exp in FT Worker'!$B3&gt;'Obs vs Exp in FT Worker'!$G3,"W",'Obs vs Exp in FT Worker'!$B3&lt;='Obs vs Exp in FT Worker'!$G3," ")</f>
        <v>A</v>
      </c>
      <c r="D2" s="3" t="str">
        <f>_xlfn.IFS('Obs vs Exp in FT Worker'!$C4&gt;'Obs vs Exp in FT Worker'!$G4,"A",'Obs vs Exp in FT Worker'!$B4&gt;'Obs vs Exp in FT Worker'!$G4,"W",'Obs vs Exp in FT Worker'!$B4&lt;='Obs vs Exp in FT Worker'!$G4," ")</f>
        <v>A</v>
      </c>
      <c r="E2" s="3" t="str">
        <f>_xlfn.IFS('Obs vs Exp in FT Worker'!$C5&gt;'Obs vs Exp in FT Worker'!$G5,"A",'Obs vs Exp in FT Worker'!$B5&gt;'Obs vs Exp in FT Worker'!$G5,"W",'Obs vs Exp in FT Worker'!$B5&lt;='Obs vs Exp in FT Worker'!$G5," ")</f>
        <v xml:space="preserve"> </v>
      </c>
      <c r="F2" s="3" t="str">
        <f>_xlfn.IFS('Obs vs Exp in FT Worker'!$C6&gt;'Obs vs Exp in FT Worker'!$G6,"A",'Obs vs Exp in FT Worker'!$B6&gt;'Obs vs Exp in FT Worker'!$G6,"W",'Obs vs Exp in FT Worker'!$B6&lt;='Obs vs Exp in FT Worker'!$G6," ")</f>
        <v xml:space="preserve"> </v>
      </c>
      <c r="G2" s="3" t="str">
        <f>_xlfn.IFS('Obs vs Exp in FT Worker'!$C7&gt;'Obs vs Exp in FT Worker'!$G7,"A",'Obs vs Exp in FT Worker'!$B7&gt;'Obs vs Exp in FT Worker'!$G7,"W",'Obs vs Exp in FT Worker'!$B7&lt;='Obs vs Exp in FT Worker'!$G7," ")</f>
        <v xml:space="preserve"> </v>
      </c>
      <c r="H2" s="3" t="str">
        <f>_xlfn.IFS('Obs vs Exp in FT Worker'!$C8&gt;'Obs vs Exp in FT Worker'!$G8,"A",'Obs vs Exp in FT Worker'!$B8&gt;'Obs vs Exp in FT Worker'!$G8,"W",'Obs vs Exp in FT Worker'!$B8&lt;='Obs vs Exp in FT Worker'!$G8," ")</f>
        <v xml:space="preserve"> </v>
      </c>
      <c r="I2" s="3" t="str">
        <f>_xlfn.IFS('Obs vs Exp in FT Worker'!$C9&gt;'Obs vs Exp in FT Worker'!$G9,"A",'Obs vs Exp in FT Worker'!$B9&gt;'Obs vs Exp in FT Worker'!$G9,"W",'Obs vs Exp in FT Worker'!$B9&lt;='Obs vs Exp in FT Worker'!$G9," ")</f>
        <v xml:space="preserve"> </v>
      </c>
      <c r="J2" s="3" t="str">
        <f>_xlfn.IFS('Obs vs Exp in FT Worker'!$C10&gt;'Obs vs Exp in FT Worker'!$G10,"A",'Obs vs Exp in FT Worker'!$B10&gt;'Obs vs Exp in FT Worker'!$G10,"W",'Obs vs Exp in FT Worker'!$B10&lt;='Obs vs Exp in FT Worker'!$G10," ")</f>
        <v xml:space="preserve"> </v>
      </c>
      <c r="K2" s="3" t="str">
        <f>_xlfn.IFS('Obs vs Exp in FT Worker'!$C11&gt;'Obs vs Exp in FT Worker'!$G11,"A",'Obs vs Exp in FT Worker'!$B11&gt;'Obs vs Exp in FT Worker'!$G11,"W",'Obs vs Exp in FT Worker'!$B11&lt;='Obs vs Exp in FT Worker'!$G11," ")</f>
        <v xml:space="preserve"> </v>
      </c>
      <c r="L2" s="3" t="str">
        <f>_xlfn.IFS('Obs vs Exp in FT Worker'!$C12&gt;'Obs vs Exp in FT Worker'!$G12,"A",'Obs vs Exp in FT Worker'!$B12&gt;'Obs vs Exp in FT Worker'!$G12,"W",'Obs vs Exp in FT Worker'!$B12&lt;='Obs vs Exp in FT Worker'!$G12," ")</f>
        <v xml:space="preserve"> </v>
      </c>
      <c r="M2" s="15" t="str">
        <f>_xlfn.IFS('Obs vs Exp in FT Worker'!$C13&gt;'Obs vs Exp in FT Worker'!$G13,"A",'Obs vs Exp in FT Worker'!$B13&gt;'Obs vs Exp in FT Worker'!$G13,"W",'Obs vs Exp in FT Worker'!$B13&lt;='Obs vs Exp in FT Worker'!$G13," ")</f>
        <v>W</v>
      </c>
    </row>
    <row r="3" spans="1:18" s="2" customFormat="1" ht="15" customHeight="1" x14ac:dyDescent="0.35">
      <c r="A3" s="11" t="s">
        <v>42</v>
      </c>
      <c r="B3" s="7"/>
      <c r="C3" s="7"/>
      <c r="D3" s="7"/>
      <c r="E3" s="7"/>
      <c r="F3" s="7"/>
      <c r="G3" s="7"/>
      <c r="H3" s="7"/>
      <c r="I3" s="7"/>
      <c r="J3" s="7"/>
      <c r="K3" s="7"/>
      <c r="L3" s="7"/>
      <c r="M3" s="16"/>
    </row>
    <row r="4" spans="1:18" ht="15" customHeight="1" x14ac:dyDescent="0.35">
      <c r="A4" s="12" t="s">
        <v>43</v>
      </c>
      <c r="B4" s="3" t="str">
        <f>_xlfn.IFS('Obs vs Exp by Sex'!$D2&gt;'Obs vs Exp by Sex'!$H2,"A",'Obs vs Exp by Sex'!$C2&gt;'Obs vs Exp by Sex'!$H2,"W",'Obs vs Exp by Sex'!$C2&lt;='Obs vs Exp by Sex'!$H2," ")</f>
        <v>A</v>
      </c>
      <c r="C4" s="3" t="str">
        <f>_xlfn.IFS('Obs vs Exp by Sex'!$D3&gt;'Obs vs Exp by Sex'!$H3,"A",'Obs vs Exp by Sex'!$C3&gt;'Obs vs Exp by Sex'!$H3,"W",'Obs vs Exp by Sex'!$C3&lt;='Obs vs Exp by Sex'!$H3," ")</f>
        <v>A</v>
      </c>
      <c r="D4" s="3" t="str">
        <f>_xlfn.IFS('Obs vs Exp by Sex'!$D4&gt;'Obs vs Exp by Sex'!$H4,"A",'Obs vs Exp by Sex'!$C4&gt;'Obs vs Exp by Sex'!$H4,"W",'Obs vs Exp by Sex'!$C4&lt;='Obs vs Exp by Sex'!$H4," ")</f>
        <v>A</v>
      </c>
      <c r="E4" s="3" t="str">
        <f>_xlfn.IFS('Obs vs Exp by Sex'!$D5&gt;'Obs vs Exp by Sex'!$H5,"A",'Obs vs Exp by Sex'!$C5&gt;'Obs vs Exp by Sex'!$H5,"W",'Obs vs Exp by Sex'!$C5&lt;='Obs vs Exp by Sex'!$H5," ")</f>
        <v xml:space="preserve"> </v>
      </c>
      <c r="F4" s="3" t="str">
        <f>_xlfn.IFS('Obs vs Exp by Sex'!$D6&gt;'Obs vs Exp by Sex'!$H6,"A",'Obs vs Exp by Sex'!$C6&gt;'Obs vs Exp by Sex'!$H6,"W",'Obs vs Exp by Sex'!$C6&lt;='Obs vs Exp by Sex'!$H6," ")</f>
        <v xml:space="preserve"> </v>
      </c>
      <c r="G4" s="3" t="str">
        <f>_xlfn.IFS('Obs vs Exp by Sex'!$D7&gt;'Obs vs Exp by Sex'!$H7,"A",'Obs vs Exp by Sex'!$C7&gt;'Obs vs Exp by Sex'!$H7,"W",'Obs vs Exp by Sex'!$C7&lt;='Obs vs Exp by Sex'!$H7," ")</f>
        <v xml:space="preserve"> </v>
      </c>
      <c r="H4" s="3" t="str">
        <f>_xlfn.IFS('Obs vs Exp by Sex'!$D8&gt;'Obs vs Exp by Sex'!$H8,"A",'Obs vs Exp by Sex'!$C8&gt;'Obs vs Exp by Sex'!$H8,"W",'Obs vs Exp by Sex'!$C8&lt;='Obs vs Exp by Sex'!$H8," ")</f>
        <v xml:space="preserve"> </v>
      </c>
      <c r="I4" s="3" t="str">
        <f>_xlfn.IFS('Obs vs Exp by Sex'!$D9&gt;'Obs vs Exp by Sex'!$H9,"A",'Obs vs Exp by Sex'!$C9&gt;'Obs vs Exp by Sex'!$H9,"W",'Obs vs Exp by Sex'!$C9&lt;='Obs vs Exp by Sex'!$H9," ")</f>
        <v xml:space="preserve"> </v>
      </c>
      <c r="J4" s="3" t="str">
        <f>_xlfn.IFS('Obs vs Exp by Sex'!$D10&gt;'Obs vs Exp by Sex'!$H10,"A",'Obs vs Exp by Sex'!$C10&gt;'Obs vs Exp by Sex'!$H10,"W",'Obs vs Exp by Sex'!$C10&lt;='Obs vs Exp by Sex'!$H10," ")</f>
        <v xml:space="preserve"> </v>
      </c>
      <c r="K4" s="3" t="str">
        <f>_xlfn.IFS('Obs vs Exp by Sex'!$D11&gt;'Obs vs Exp by Sex'!$H11,"A",'Obs vs Exp by Sex'!$C11&gt;'Obs vs Exp by Sex'!$H11,"W",'Obs vs Exp by Sex'!$C11&lt;='Obs vs Exp by Sex'!$H11," ")</f>
        <v xml:space="preserve"> </v>
      </c>
      <c r="L4" s="3" t="str">
        <f>_xlfn.IFS('Obs vs Exp by Sex'!$D12&gt;'Obs vs Exp by Sex'!$H12,"A",'Obs vs Exp by Sex'!$C12&gt;'Obs vs Exp by Sex'!$H12,"W",'Obs vs Exp by Sex'!$C12&lt;='Obs vs Exp by Sex'!$H12," ")</f>
        <v xml:space="preserve"> </v>
      </c>
      <c r="M4" s="15" t="str">
        <f>_xlfn.IFS('Obs vs Exp by Sex'!$D13&gt;'Obs vs Exp by Sex'!$H13,"A",'Obs vs Exp by Sex'!$C13&gt;'Obs vs Exp by Sex'!$H13,"W",'Obs vs Exp by Sex'!$C13&lt;='Obs vs Exp by Sex'!$H13," ")</f>
        <v>W</v>
      </c>
      <c r="O4" s="2"/>
      <c r="P4" s="2"/>
      <c r="Q4" s="2"/>
      <c r="R4" s="2"/>
    </row>
    <row r="5" spans="1:18" ht="15" customHeight="1" x14ac:dyDescent="0.35">
      <c r="A5" s="12" t="s">
        <v>44</v>
      </c>
      <c r="B5" s="3" t="str">
        <f>_xlfn.IFS('Obs vs Exp by Sex'!$D14&gt;'Obs vs Exp by Sex'!$H14,"A",'Obs vs Exp by Sex'!$C14&gt;'Obs vs Exp by Sex'!$H14,"W",'Obs vs Exp by Sex'!$C14&lt;='Obs vs Exp by Sex'!$H14," ")</f>
        <v>A</v>
      </c>
      <c r="C5" s="3" t="str">
        <f>_xlfn.IFS('Obs vs Exp by Sex'!$D15&gt;'Obs vs Exp by Sex'!$H15,"A",'Obs vs Exp by Sex'!$C15&gt;'Obs vs Exp by Sex'!$H15,"W",'Obs vs Exp by Sex'!$C15&lt;='Obs vs Exp by Sex'!$H15," ")</f>
        <v>A</v>
      </c>
      <c r="D5" s="3" t="str">
        <f>_xlfn.IFS('Obs vs Exp by Sex'!$D16&gt;'Obs vs Exp by Sex'!$H16,"A",'Obs vs Exp by Sex'!$C16&gt;'Obs vs Exp by Sex'!$H16,"W",'Obs vs Exp by Sex'!$C16&lt;='Obs vs Exp by Sex'!$H16," ")</f>
        <v>A</v>
      </c>
      <c r="E5" s="3" t="str">
        <f>_xlfn.IFS('Obs vs Exp by Sex'!$D17&gt;'Obs vs Exp by Sex'!$H17,"A",'Obs vs Exp by Sex'!$C17&gt;'Obs vs Exp by Sex'!$H17,"W",'Obs vs Exp by Sex'!$C17&lt;='Obs vs Exp by Sex'!$H17," ")</f>
        <v xml:space="preserve"> </v>
      </c>
      <c r="F5" s="3" t="str">
        <f>_xlfn.IFS('Obs vs Exp by Sex'!$D18&gt;'Obs vs Exp by Sex'!$H18,"A",'Obs vs Exp by Sex'!$C18&gt;'Obs vs Exp by Sex'!$H18,"W",'Obs vs Exp by Sex'!$C18&lt;='Obs vs Exp by Sex'!$H18," ")</f>
        <v xml:space="preserve"> </v>
      </c>
      <c r="G5" s="3" t="str">
        <f>_xlfn.IFS('Obs vs Exp by Sex'!$D19&gt;'Obs vs Exp by Sex'!$H19,"A",'Obs vs Exp by Sex'!$C19&gt;'Obs vs Exp by Sex'!$H19,"W",'Obs vs Exp by Sex'!$C19&lt;='Obs vs Exp by Sex'!$H19," ")</f>
        <v>W</v>
      </c>
      <c r="H5" s="3" t="str">
        <f>_xlfn.IFS('Obs vs Exp by Sex'!$D20&gt;'Obs vs Exp by Sex'!$H20,"A",'Obs vs Exp by Sex'!$C20&gt;'Obs vs Exp by Sex'!$H20,"W",'Obs vs Exp by Sex'!$C20&lt;='Obs vs Exp by Sex'!$H20," ")</f>
        <v>W</v>
      </c>
      <c r="I5" s="3" t="str">
        <f>_xlfn.IFS('Obs vs Exp by Sex'!$D21&gt;'Obs vs Exp by Sex'!$H21,"A",'Obs vs Exp by Sex'!$C21&gt;'Obs vs Exp by Sex'!$H21,"W",'Obs vs Exp by Sex'!$C21&lt;='Obs vs Exp by Sex'!$H21," ")</f>
        <v xml:space="preserve"> </v>
      </c>
      <c r="J5" s="3" t="str">
        <f>_xlfn.IFS('Obs vs Exp by Sex'!$D22&gt;'Obs vs Exp by Sex'!$H22,"A",'Obs vs Exp by Sex'!$C22&gt;'Obs vs Exp by Sex'!$H22,"W",'Obs vs Exp by Sex'!$C22&lt;='Obs vs Exp by Sex'!$H22," ")</f>
        <v xml:space="preserve"> </v>
      </c>
      <c r="K5" s="3" t="str">
        <f>_xlfn.IFS('Obs vs Exp by Sex'!$D23&gt;'Obs vs Exp by Sex'!$H23,"A",'Obs vs Exp by Sex'!$C23&gt;'Obs vs Exp by Sex'!$H23,"W",'Obs vs Exp by Sex'!$C23&lt;='Obs vs Exp by Sex'!$H23," ")</f>
        <v xml:space="preserve"> </v>
      </c>
      <c r="L5" s="3" t="str">
        <f>_xlfn.IFS('Obs vs Exp by Sex'!$D24&gt;'Obs vs Exp by Sex'!$H24,"A",'Obs vs Exp by Sex'!$C24&gt;'Obs vs Exp by Sex'!$H24,"W",'Obs vs Exp by Sex'!$C24&lt;='Obs vs Exp by Sex'!$H24," ")</f>
        <v>W</v>
      </c>
      <c r="M5" s="15" t="str">
        <f>_xlfn.IFS('Obs vs Exp by Sex'!$D25&gt;'Obs vs Exp by Sex'!$H25,"A",'Obs vs Exp by Sex'!$C25&gt;'Obs vs Exp by Sex'!$H25,"W",'Obs vs Exp by Sex'!$C25&lt;='Obs vs Exp by Sex'!$H25," ")</f>
        <v>W</v>
      </c>
      <c r="O5" s="3" t="s">
        <v>130</v>
      </c>
      <c r="P5" s="4" t="s">
        <v>137</v>
      </c>
      <c r="Q5" s="2"/>
      <c r="R5" s="2"/>
    </row>
    <row r="6" spans="1:18" s="2" customFormat="1" ht="15" customHeight="1" x14ac:dyDescent="0.35">
      <c r="A6" s="13" t="s">
        <v>36</v>
      </c>
      <c r="B6" s="9"/>
      <c r="C6" s="9"/>
      <c r="D6" s="9"/>
      <c r="E6" s="9"/>
      <c r="F6" s="9"/>
      <c r="G6" s="9"/>
      <c r="H6" s="9"/>
      <c r="I6" s="9"/>
      <c r="J6" s="9"/>
      <c r="K6" s="9"/>
      <c r="L6" s="9"/>
      <c r="M6" s="17"/>
      <c r="O6"/>
      <c r="P6"/>
    </row>
    <row r="7" spans="1:18" ht="15" customHeight="1" x14ac:dyDescent="0.35">
      <c r="A7" s="12" t="s">
        <v>32</v>
      </c>
      <c r="B7" s="3" t="str">
        <f>_xlfn.IFS('Obs vs Exp by Age'!$D2&gt;'Obs vs Exp by Age'!$H2,"A",'Obs vs Exp by Age'!$C2&gt;'Obs vs Exp by Age'!$H2,"W",'Obs vs Exp by Age'!$C2&lt;='Obs vs Exp by Age'!$H2," ")</f>
        <v>W</v>
      </c>
      <c r="C7" s="3" t="str">
        <f>_xlfn.IFS('Obs vs Exp by Age'!$D3&gt;'Obs vs Exp by Age'!$H3,"A",'Obs vs Exp by Age'!$C3&gt;'Obs vs Exp by Age'!$H3,"W",'Obs vs Exp by Age'!$C3&lt;='Obs vs Exp by Age'!$H3," ")</f>
        <v>W</v>
      </c>
      <c r="D7" s="3" t="str">
        <f>_xlfn.IFS('Obs vs Exp by Age'!$D4&gt;'Obs vs Exp by Age'!$H4,"A",'Obs vs Exp by Age'!$C4&gt;'Obs vs Exp by Age'!$H4,"W",'Obs vs Exp by Age'!$C4&lt;='Obs vs Exp by Age'!$H4," ")</f>
        <v>W</v>
      </c>
      <c r="E7" s="3" t="str">
        <f>_xlfn.IFS('Obs vs Exp by Age'!$D5&gt;'Obs vs Exp by Age'!$H5,"A",'Obs vs Exp by Age'!$C5&gt;'Obs vs Exp by Age'!$H5,"W",'Obs vs Exp by Age'!$C5&lt;='Obs vs Exp by Age'!$H5," ")</f>
        <v xml:space="preserve"> </v>
      </c>
      <c r="F7" s="3" t="str">
        <f>_xlfn.IFS('Obs vs Exp by Age'!$D6&gt;'Obs vs Exp by Age'!$H6,"A",'Obs vs Exp by Age'!$C6&gt;'Obs vs Exp by Age'!$H6,"W",'Obs vs Exp by Age'!$C6&lt;='Obs vs Exp by Age'!$H6," ")</f>
        <v xml:space="preserve"> </v>
      </c>
      <c r="G7" s="3" t="str">
        <f>_xlfn.IFS('Obs vs Exp by Age'!$D7&gt;'Obs vs Exp by Age'!$H7,"A",'Obs vs Exp by Age'!$C7&gt;'Obs vs Exp by Age'!$H7,"W",'Obs vs Exp by Age'!$C7&lt;='Obs vs Exp by Age'!$H7," ")</f>
        <v>W</v>
      </c>
      <c r="H7" s="3" t="str">
        <f>_xlfn.IFS('Obs vs Exp by Age'!$D8&gt;'Obs vs Exp by Age'!$H8,"A",'Obs vs Exp by Age'!$C8&gt;'Obs vs Exp by Age'!$H8,"W",'Obs vs Exp by Age'!$C8&lt;='Obs vs Exp by Age'!$H8," ")</f>
        <v xml:space="preserve"> </v>
      </c>
      <c r="I7" s="3" t="str">
        <f>_xlfn.IFS('Obs vs Exp by Age'!$D9&gt;'Obs vs Exp by Age'!$H9,"A",'Obs vs Exp by Age'!$C9&gt;'Obs vs Exp by Age'!$H9,"W",'Obs vs Exp by Age'!$C9&lt;='Obs vs Exp by Age'!$H9," ")</f>
        <v>W</v>
      </c>
      <c r="J7" s="3" t="str">
        <f>_xlfn.IFS('Obs vs Exp by Age'!$D10&gt;'Obs vs Exp by Age'!$H10,"A",'Obs vs Exp by Age'!$C10&gt;'Obs vs Exp by Age'!$H10,"W",'Obs vs Exp by Age'!$C10&lt;='Obs vs Exp by Age'!$H10," ")</f>
        <v xml:space="preserve"> </v>
      </c>
      <c r="K7" s="3" t="str">
        <f>_xlfn.IFS('Obs vs Exp by Age'!$D11&gt;'Obs vs Exp by Age'!$H11,"A",'Obs vs Exp by Age'!$C11&gt;'Obs vs Exp by Age'!$H11,"W",'Obs vs Exp by Age'!$C11&lt;='Obs vs Exp by Age'!$H11," ")</f>
        <v xml:space="preserve"> </v>
      </c>
      <c r="L7" s="3" t="str">
        <f>_xlfn.IFS('Obs vs Exp by Age'!$D12&gt;'Obs vs Exp by Age'!$H12,"A",'Obs vs Exp by Age'!$C12&gt;'Obs vs Exp by Age'!$H12,"W",'Obs vs Exp by Age'!$C12&lt;='Obs vs Exp by Age'!$H12," ")</f>
        <v xml:space="preserve"> </v>
      </c>
      <c r="M7" s="15" t="str">
        <f>_xlfn.IFS('Obs vs Exp by Age'!$D13&gt;'Obs vs Exp by Age'!$H13,"A",'Obs vs Exp by Age'!$C13&gt;'Obs vs Exp by Age'!$H13,"W",'Obs vs Exp by Age'!$C13&lt;='Obs vs Exp by Age'!$H13," ")</f>
        <v xml:space="preserve"> </v>
      </c>
      <c r="O7" s="3" t="s">
        <v>131</v>
      </c>
      <c r="P7" s="4" t="s">
        <v>136</v>
      </c>
      <c r="Q7" s="2"/>
      <c r="R7" s="2"/>
    </row>
    <row r="8" spans="1:18" ht="15" customHeight="1" x14ac:dyDescent="0.35">
      <c r="A8" s="12" t="s">
        <v>33</v>
      </c>
      <c r="B8" s="3" t="str">
        <f>_xlfn.IFS('Obs vs Exp by Age'!$D14&gt;'Obs vs Exp by Age'!$H14,"A",'Obs vs Exp by Age'!$C14&gt;'Obs vs Exp by Age'!$H14,"W",'Obs vs Exp by Age'!$C14&lt;='Obs vs Exp by Age'!$H14," ")</f>
        <v>A</v>
      </c>
      <c r="C8" s="3" t="str">
        <f>_xlfn.IFS('Obs vs Exp by Age'!$D15&gt;'Obs vs Exp by Age'!$H15,"A",'Obs vs Exp by Age'!$C15&gt;'Obs vs Exp by Age'!$H15,"W",'Obs vs Exp by Age'!$C15&lt;='Obs vs Exp by Age'!$H15," ")</f>
        <v>A</v>
      </c>
      <c r="D8" s="3" t="str">
        <f>_xlfn.IFS('Obs vs Exp by Age'!$D16&gt;'Obs vs Exp by Age'!$H16,"A",'Obs vs Exp by Age'!$C16&gt;'Obs vs Exp by Age'!$H16,"W",'Obs vs Exp by Age'!$C16&lt;='Obs vs Exp by Age'!$H16," ")</f>
        <v>A</v>
      </c>
      <c r="E8" s="3" t="str">
        <f>_xlfn.IFS('Obs vs Exp by Age'!$D17&gt;'Obs vs Exp by Age'!$H17,"A",'Obs vs Exp by Age'!$C17&gt;'Obs vs Exp by Age'!$H17,"W",'Obs vs Exp by Age'!$C17&lt;='Obs vs Exp by Age'!$H17," ")</f>
        <v xml:space="preserve"> </v>
      </c>
      <c r="F8" s="3" t="str">
        <f>_xlfn.IFS('Obs vs Exp by Age'!$D18&gt;'Obs vs Exp by Age'!$H18,"A",'Obs vs Exp by Age'!$C18&gt;'Obs vs Exp by Age'!$H18,"W",'Obs vs Exp by Age'!$C18&lt;='Obs vs Exp by Age'!$H18," ")</f>
        <v xml:space="preserve"> </v>
      </c>
      <c r="G8" s="3" t="str">
        <f>_xlfn.IFS('Obs vs Exp by Age'!$D19&gt;'Obs vs Exp by Age'!$H19,"A",'Obs vs Exp by Age'!$C19&gt;'Obs vs Exp by Age'!$H19,"W",'Obs vs Exp by Age'!$C19&lt;='Obs vs Exp by Age'!$H19," ")</f>
        <v xml:space="preserve"> </v>
      </c>
      <c r="H8" s="3" t="str">
        <f>_xlfn.IFS('Obs vs Exp by Age'!$D20&gt;'Obs vs Exp by Age'!$H20,"A",'Obs vs Exp by Age'!$C20&gt;'Obs vs Exp by Age'!$H20,"W",'Obs vs Exp by Age'!$C20&lt;='Obs vs Exp by Age'!$H20," ")</f>
        <v xml:space="preserve"> </v>
      </c>
      <c r="I8" s="3" t="str">
        <f>_xlfn.IFS('Obs vs Exp by Age'!$D21&gt;'Obs vs Exp by Age'!$H21,"A",'Obs vs Exp by Age'!$C21&gt;'Obs vs Exp by Age'!$H21,"W",'Obs vs Exp by Age'!$C21&lt;='Obs vs Exp by Age'!$H21," ")</f>
        <v xml:space="preserve"> </v>
      </c>
      <c r="J8" s="3" t="str">
        <f>_xlfn.IFS('Obs vs Exp by Age'!$D22&gt;'Obs vs Exp by Age'!$H22,"A",'Obs vs Exp by Age'!$C22&gt;'Obs vs Exp by Age'!$H22,"W",'Obs vs Exp by Age'!$C22&lt;='Obs vs Exp by Age'!$H22," ")</f>
        <v xml:space="preserve"> </v>
      </c>
      <c r="K8" s="3" t="str">
        <f>_xlfn.IFS('Obs vs Exp by Age'!$D23&gt;'Obs vs Exp by Age'!$H23,"A",'Obs vs Exp by Age'!$C23&gt;'Obs vs Exp by Age'!$H23,"W",'Obs vs Exp by Age'!$C23&lt;='Obs vs Exp by Age'!$H23," ")</f>
        <v xml:space="preserve"> </v>
      </c>
      <c r="L8" s="3" t="str">
        <f>_xlfn.IFS('Obs vs Exp by Age'!$D24&gt;'Obs vs Exp by Age'!$H24,"A",'Obs vs Exp by Age'!$C24&gt;'Obs vs Exp by Age'!$H24,"W",'Obs vs Exp by Age'!$C24&lt;='Obs vs Exp by Age'!$H24," ")</f>
        <v xml:space="preserve"> </v>
      </c>
      <c r="M8" s="15" t="str">
        <f>_xlfn.IFS('Obs vs Exp by Age'!$D25&gt;'Obs vs Exp by Age'!$H25,"A",'Obs vs Exp by Age'!$C25&gt;'Obs vs Exp by Age'!$H25,"W",'Obs vs Exp by Age'!$C25&lt;='Obs vs Exp by Age'!$H25," ")</f>
        <v>A</v>
      </c>
    </row>
    <row r="9" spans="1:18" ht="15" customHeight="1" x14ac:dyDescent="0.35">
      <c r="A9" s="12" t="s">
        <v>34</v>
      </c>
      <c r="B9" s="3" t="str">
        <f>_xlfn.IFS('Obs vs Exp by Age'!$D26&gt;'Obs vs Exp by Age'!$H26,"A",'Obs vs Exp by Age'!$C26&gt;'Obs vs Exp by Age'!$H26,"W",'Obs vs Exp by Age'!$C26&lt;='Obs vs Exp by Age'!$H26," ")</f>
        <v>A</v>
      </c>
      <c r="C9" s="3" t="str">
        <f>_xlfn.IFS('Obs vs Exp by Age'!$D27&gt;'Obs vs Exp by Age'!$H27,"A",'Obs vs Exp by Age'!$C27&gt;'Obs vs Exp by Age'!$H27,"W",'Obs vs Exp by Age'!$C27&lt;='Obs vs Exp by Age'!$H27," ")</f>
        <v>A</v>
      </c>
      <c r="D9" s="3" t="str">
        <f>_xlfn.IFS('Obs vs Exp by Age'!$D28&gt;'Obs vs Exp by Age'!$H28,"A",'Obs vs Exp by Age'!$C28&gt;'Obs vs Exp by Age'!$H28,"W",'Obs vs Exp by Age'!$C28&lt;='Obs vs Exp by Age'!$H28," ")</f>
        <v>A</v>
      </c>
      <c r="E9" s="3" t="str">
        <f>_xlfn.IFS('Obs vs Exp by Age'!$D29&gt;'Obs vs Exp by Age'!$H29,"A",'Obs vs Exp by Age'!$C29&gt;'Obs vs Exp by Age'!$H29,"W",'Obs vs Exp by Age'!$C29&lt;='Obs vs Exp by Age'!$H29," ")</f>
        <v xml:space="preserve"> </v>
      </c>
      <c r="F9" s="3" t="str">
        <f>_xlfn.IFS('Obs vs Exp by Age'!$D30&gt;'Obs vs Exp by Age'!$H30,"A",'Obs vs Exp by Age'!$C30&gt;'Obs vs Exp by Age'!$H30,"W",'Obs vs Exp by Age'!$C30&lt;='Obs vs Exp by Age'!$H30," ")</f>
        <v>W</v>
      </c>
      <c r="G9" s="3" t="str">
        <f>_xlfn.IFS('Obs vs Exp by Age'!$D31&gt;'Obs vs Exp by Age'!$H31,"A",'Obs vs Exp by Age'!$C31&gt;'Obs vs Exp by Age'!$H31,"W",'Obs vs Exp by Age'!$C31&lt;='Obs vs Exp by Age'!$H31," ")</f>
        <v xml:space="preserve"> </v>
      </c>
      <c r="H9" s="3" t="str">
        <f>_xlfn.IFS('Obs vs Exp by Age'!$D32&gt;'Obs vs Exp by Age'!$H32,"A",'Obs vs Exp by Age'!$C32&gt;'Obs vs Exp by Age'!$H32,"W",'Obs vs Exp by Age'!$C32&lt;='Obs vs Exp by Age'!$H32," ")</f>
        <v xml:space="preserve"> </v>
      </c>
      <c r="I9" s="3" t="str">
        <f>_xlfn.IFS('Obs vs Exp by Age'!$D33&gt;'Obs vs Exp by Age'!$H33,"A",'Obs vs Exp by Age'!$C33&gt;'Obs vs Exp by Age'!$H33,"W",'Obs vs Exp by Age'!$C33&lt;='Obs vs Exp by Age'!$H33," ")</f>
        <v xml:space="preserve"> </v>
      </c>
      <c r="J9" s="3" t="str">
        <f>_xlfn.IFS('Obs vs Exp by Age'!$D34&gt;'Obs vs Exp by Age'!$H34,"A",'Obs vs Exp by Age'!$C34&gt;'Obs vs Exp by Age'!$H34,"W",'Obs vs Exp by Age'!$C34&lt;='Obs vs Exp by Age'!$H34," ")</f>
        <v xml:space="preserve"> </v>
      </c>
      <c r="K9" s="3" t="str">
        <f>_xlfn.IFS('Obs vs Exp by Age'!$D35&gt;'Obs vs Exp by Age'!$H35,"A",'Obs vs Exp by Age'!$C35&gt;'Obs vs Exp by Age'!$H35,"W",'Obs vs Exp by Age'!$C35&lt;='Obs vs Exp by Age'!$H35," ")</f>
        <v xml:space="preserve"> </v>
      </c>
      <c r="L9" s="3" t="str">
        <f>_xlfn.IFS('Obs vs Exp by Age'!$D36&gt;'Obs vs Exp by Age'!$H36,"A",'Obs vs Exp by Age'!$C36&gt;'Obs vs Exp by Age'!$H36,"W",'Obs vs Exp by Age'!$C36&lt;='Obs vs Exp by Age'!$H36," ")</f>
        <v>W</v>
      </c>
      <c r="M9" s="15" t="str">
        <f>_xlfn.IFS('Obs vs Exp by Age'!$D37&gt;'Obs vs Exp by Age'!$H37,"A",'Obs vs Exp by Age'!$C37&gt;'Obs vs Exp by Age'!$H37,"W",'Obs vs Exp by Age'!$C37&lt;='Obs vs Exp by Age'!$H37," ")</f>
        <v>W</v>
      </c>
      <c r="O9" s="3" t="s">
        <v>139</v>
      </c>
      <c r="P9" s="2" t="s">
        <v>138</v>
      </c>
    </row>
    <row r="10" spans="1:18" ht="15" customHeight="1" x14ac:dyDescent="0.35">
      <c r="A10" s="14" t="s">
        <v>132</v>
      </c>
      <c r="B10" s="3" t="str">
        <f>_xlfn.IFS('Obs vs Exp by Age'!$D38&gt;'Obs vs Exp by Age'!$H38,"A",'Obs vs Exp by Age'!$C38&gt;'Obs vs Exp by Age'!$H38,"W",'Obs vs Exp by Age'!$C38&lt;='Obs vs Exp by Age'!$H38," ")</f>
        <v>W</v>
      </c>
      <c r="C10" s="3" t="str">
        <f>_xlfn.IFS('Obs vs Exp by Age'!$D39&gt;'Obs vs Exp by Age'!$H39,"A",'Obs vs Exp by Age'!$C39&gt;'Obs vs Exp by Age'!$H39,"W",'Obs vs Exp by Age'!$C39&lt;='Obs vs Exp by Age'!$H39," ")</f>
        <v>W</v>
      </c>
      <c r="D10" s="3" t="str">
        <f>_xlfn.IFS('Obs vs Exp by Age'!$D40&gt;'Obs vs Exp by Age'!$H40,"A",'Obs vs Exp by Age'!$C40&gt;'Obs vs Exp by Age'!$H40,"W",'Obs vs Exp by Age'!$C40&lt;='Obs vs Exp by Age'!$H40," ")</f>
        <v>A</v>
      </c>
      <c r="E10" s="3" t="str">
        <f>_xlfn.IFS('Obs vs Exp by Age'!$D41&gt;'Obs vs Exp by Age'!$H41,"A",'Obs vs Exp by Age'!$C41&gt;'Obs vs Exp by Age'!$H41,"W",'Obs vs Exp by Age'!$C41&lt;='Obs vs Exp by Age'!$H41," ")</f>
        <v xml:space="preserve"> </v>
      </c>
      <c r="F10" s="3" t="str">
        <f>_xlfn.IFS('Obs vs Exp by Age'!$D42&gt;'Obs vs Exp by Age'!$H42,"A",'Obs vs Exp by Age'!$C42&gt;'Obs vs Exp by Age'!$H42,"W",'Obs vs Exp by Age'!$C42&lt;='Obs vs Exp by Age'!$H42," ")</f>
        <v xml:space="preserve"> </v>
      </c>
      <c r="G10" s="3" t="str">
        <f>_xlfn.IFS('Obs vs Exp by Age'!$D43&gt;'Obs vs Exp by Age'!$H43,"A",'Obs vs Exp by Age'!$C43&gt;'Obs vs Exp by Age'!$H43,"W",'Obs vs Exp by Age'!$C43&lt;='Obs vs Exp by Age'!$H43," ")</f>
        <v xml:space="preserve"> </v>
      </c>
      <c r="H10" s="3" t="str">
        <f>_xlfn.IFS('Obs vs Exp by Age'!$D44&gt;'Obs vs Exp by Age'!$H44,"A",'Obs vs Exp by Age'!$C44&gt;'Obs vs Exp by Age'!$H44,"W",'Obs vs Exp by Age'!$C44&lt;='Obs vs Exp by Age'!$H44," ")</f>
        <v xml:space="preserve"> </v>
      </c>
      <c r="I10" s="3" t="str">
        <f>_xlfn.IFS('Obs vs Exp by Age'!$D45&gt;'Obs vs Exp by Age'!$H45,"A",'Obs vs Exp by Age'!$C45&gt;'Obs vs Exp by Age'!$H45,"W",'Obs vs Exp by Age'!$C45&lt;='Obs vs Exp by Age'!$H45," ")</f>
        <v xml:space="preserve"> </v>
      </c>
      <c r="J10" s="3" t="str">
        <f>_xlfn.IFS('Obs vs Exp by Age'!$D46&gt;'Obs vs Exp by Age'!$H46,"A",'Obs vs Exp by Age'!$C46&gt;'Obs vs Exp by Age'!$H46,"W",'Obs vs Exp by Age'!$C46&lt;='Obs vs Exp by Age'!$H46," ")</f>
        <v>W</v>
      </c>
      <c r="K10" s="3" t="str">
        <f>_xlfn.IFS('Obs vs Exp by Age'!$D47&gt;'Obs vs Exp by Age'!$H47,"A",'Obs vs Exp by Age'!$C47&gt;'Obs vs Exp by Age'!$H47,"W",'Obs vs Exp by Age'!$C47&lt;='Obs vs Exp by Age'!$H47," ")</f>
        <v xml:space="preserve"> </v>
      </c>
      <c r="L10" s="3" t="str">
        <f>_xlfn.IFS('Obs vs Exp by Age'!$D48&gt;'Obs vs Exp by Age'!$H48,"A",'Obs vs Exp by Age'!$C48&gt;'Obs vs Exp by Age'!$H48,"W",'Obs vs Exp by Age'!$C48&lt;='Obs vs Exp by Age'!$H48," ")</f>
        <v xml:space="preserve"> </v>
      </c>
      <c r="M10" s="15" t="str">
        <f>_xlfn.IFS('Obs vs Exp by Age'!$D49&gt;'Obs vs Exp by Age'!$H49,"A",'Obs vs Exp by Age'!$C49&gt;'Obs vs Exp by Age'!$H49,"W",'Obs vs Exp by Age'!$C49&lt;='Obs vs Exp by Age'!$H49," ")</f>
        <v xml:space="preserve"> </v>
      </c>
    </row>
    <row r="11" spans="1:18" ht="15" customHeight="1" x14ac:dyDescent="0.35">
      <c r="A11" s="10" t="s">
        <v>140</v>
      </c>
      <c r="B11" s="10"/>
      <c r="C11" s="10"/>
      <c r="D11" s="10"/>
      <c r="E11" s="10"/>
      <c r="F11" s="10"/>
      <c r="G11" s="10"/>
      <c r="H11" s="10"/>
      <c r="I11" s="10"/>
      <c r="J11" s="10"/>
      <c r="K11" s="10"/>
      <c r="L11" s="10"/>
      <c r="M11" s="10"/>
    </row>
    <row r="12" spans="1:18" ht="15" customHeight="1" x14ac:dyDescent="0.35">
      <c r="A12" s="14" t="s">
        <v>141</v>
      </c>
      <c r="B12" s="3" t="str">
        <f>_xlfn.IFS('Obs vs Exp by Race-Ethnicity'!$D2&gt;'Obs vs Exp by Race-Ethnicity'!$H2,"A",'Obs vs Exp by Race-Ethnicity'!$C2&gt;'Obs vs Exp by Race-Ethnicity'!$H2,"W",'Obs vs Exp by Race-Ethnicity'!$C2&lt;='Obs vs Exp by Race-Ethnicity'!$H2," ")</f>
        <v>A</v>
      </c>
      <c r="C12" s="3" t="str">
        <f>_xlfn.IFS('Obs vs Exp by Race-Ethnicity'!$D3&gt;'Obs vs Exp by Race-Ethnicity'!$H3,"A",'Obs vs Exp by Race-Ethnicity'!$C3&gt;'Obs vs Exp by Race-Ethnicity'!$H3,"W",'Obs vs Exp by Race-Ethnicity'!$C3&lt;='Obs vs Exp by Race-Ethnicity'!$H3," ")</f>
        <v>A</v>
      </c>
      <c r="D12" s="3" t="str">
        <f>_xlfn.IFS('Obs vs Exp by Race-Ethnicity'!$D4&gt;'Obs vs Exp by Race-Ethnicity'!$H4,"A",'Obs vs Exp by Race-Ethnicity'!$C4&gt;'Obs vs Exp by Race-Ethnicity'!$H4,"W",'Obs vs Exp by Race-Ethnicity'!$C4&lt;='Obs vs Exp by Race-Ethnicity'!$H4," ")</f>
        <v>A</v>
      </c>
      <c r="E12" s="3" t="str">
        <f>_xlfn.IFS('Obs vs Exp by Race-Ethnicity'!$D5&gt;'Obs vs Exp by Race-Ethnicity'!$H5,"A",'Obs vs Exp by Race-Ethnicity'!$C5&gt;'Obs vs Exp by Race-Ethnicity'!$H5,"W",'Obs vs Exp by Race-Ethnicity'!$C5&lt;='Obs vs Exp by Race-Ethnicity'!$H5," ")</f>
        <v xml:space="preserve"> </v>
      </c>
      <c r="F12" s="3" t="str">
        <f>_xlfn.IFS('Obs vs Exp by Race-Ethnicity'!$D6&gt;'Obs vs Exp by Race-Ethnicity'!$H6,"A",'Obs vs Exp by Race-Ethnicity'!$C6&gt;'Obs vs Exp by Race-Ethnicity'!$H6,"W",'Obs vs Exp by Race-Ethnicity'!$C6&lt;='Obs vs Exp by Race-Ethnicity'!$H6," ")</f>
        <v xml:space="preserve"> </v>
      </c>
      <c r="G12" s="3" t="str">
        <f>_xlfn.IFS('Obs vs Exp by Race-Ethnicity'!$D7&gt;'Obs vs Exp by Race-Ethnicity'!$H7,"A",'Obs vs Exp by Race-Ethnicity'!$C7&gt;'Obs vs Exp by Race-Ethnicity'!$H7,"W",'Obs vs Exp by Race-Ethnicity'!$C7&lt;='Obs vs Exp by Race-Ethnicity'!$H7," ")</f>
        <v>W</v>
      </c>
      <c r="H12" s="3" t="str">
        <f>_xlfn.IFS('Obs vs Exp by Race-Ethnicity'!$D8&gt;'Obs vs Exp by Race-Ethnicity'!$H8,"A",'Obs vs Exp by Race-Ethnicity'!$C8&gt;'Obs vs Exp by Race-Ethnicity'!$H8,"W",'Obs vs Exp by Race-Ethnicity'!$C8&lt;='Obs vs Exp by Race-Ethnicity'!$H8," ")</f>
        <v xml:space="preserve"> </v>
      </c>
      <c r="I12" s="3" t="str">
        <f>_xlfn.IFS('Obs vs Exp by Race-Ethnicity'!$D9&gt;'Obs vs Exp by Race-Ethnicity'!$H9,"A",'Obs vs Exp by Race-Ethnicity'!$C9&gt;'Obs vs Exp by Race-Ethnicity'!$H9,"W",'Obs vs Exp by Race-Ethnicity'!$C9&lt;='Obs vs Exp by Race-Ethnicity'!$H9," ")</f>
        <v xml:space="preserve"> </v>
      </c>
      <c r="J12" s="3" t="str">
        <f>_xlfn.IFS('Obs vs Exp by Race-Ethnicity'!$D10&gt;'Obs vs Exp by Race-Ethnicity'!$H10,"A",'Obs vs Exp by Race-Ethnicity'!$C10&gt;'Obs vs Exp by Race-Ethnicity'!$H10,"W",'Obs vs Exp by Race-Ethnicity'!$C10&lt;='Obs vs Exp by Race-Ethnicity'!$H10," ")</f>
        <v xml:space="preserve"> </v>
      </c>
      <c r="K12" s="3" t="str">
        <f>_xlfn.IFS('Obs vs Exp by Race-Ethnicity'!$D11&gt;'Obs vs Exp by Race-Ethnicity'!$H11,"A",'Obs vs Exp by Race-Ethnicity'!$C11&gt;'Obs vs Exp by Race-Ethnicity'!$H11,"W",'Obs vs Exp by Race-Ethnicity'!$C11&lt;='Obs vs Exp by Race-Ethnicity'!$H11," ")</f>
        <v xml:space="preserve"> </v>
      </c>
      <c r="L12" s="3" t="str">
        <f>_xlfn.IFS('Obs vs Exp by Race-Ethnicity'!$D12&gt;'Obs vs Exp by Race-Ethnicity'!$H12,"A",'Obs vs Exp by Race-Ethnicity'!$C12&gt;'Obs vs Exp by Race-Ethnicity'!$H12,"W",'Obs vs Exp by Race-Ethnicity'!$C12&lt;='Obs vs Exp by Race-Ethnicity'!$H12," ")</f>
        <v xml:space="preserve"> </v>
      </c>
      <c r="M12" s="15" t="str">
        <f>_xlfn.IFS('Obs vs Exp by Race-Ethnicity'!$D13&gt;'Obs vs Exp by Race-Ethnicity'!$H13,"A",'Obs vs Exp by Race-Ethnicity'!$C13&gt;'Obs vs Exp by Race-Ethnicity'!$H13,"W",'Obs vs Exp by Race-Ethnicity'!$C13&lt;='Obs vs Exp by Race-Ethnicity'!$H13," ")</f>
        <v>W</v>
      </c>
    </row>
    <row r="13" spans="1:18" ht="15" customHeight="1" x14ac:dyDescent="0.35">
      <c r="A13" s="14" t="s">
        <v>142</v>
      </c>
      <c r="B13" s="3" t="str">
        <f>_xlfn.IFS('Obs vs Exp by Race-Ethnicity'!$D14&gt;'Obs vs Exp by Race-Ethnicity'!$H14,"A",'Obs vs Exp by Race-Ethnicity'!$C14&gt;'Obs vs Exp by Race-Ethnicity'!$H14,"W",'Obs vs Exp by Race-Ethnicity'!$C14&lt;='Obs vs Exp by Race-Ethnicity'!$H14," ")</f>
        <v xml:space="preserve"> </v>
      </c>
      <c r="C13" s="3" t="str">
        <f>_xlfn.IFS('Obs vs Exp by Race-Ethnicity'!$D15&gt;'Obs vs Exp by Race-Ethnicity'!$H15,"A",'Obs vs Exp by Race-Ethnicity'!$C15&gt;'Obs vs Exp by Race-Ethnicity'!$H15,"W",'Obs vs Exp by Race-Ethnicity'!$C15&lt;='Obs vs Exp by Race-Ethnicity'!$H15," ")</f>
        <v>W</v>
      </c>
      <c r="D13" s="3" t="str">
        <f>_xlfn.IFS('Obs vs Exp by Race-Ethnicity'!$D16&gt;'Obs vs Exp by Race-Ethnicity'!$H16,"A",'Obs vs Exp by Race-Ethnicity'!$C16&gt;'Obs vs Exp by Race-Ethnicity'!$H6,"W",'Obs vs Exp by Race-Ethnicity'!$C16&lt;='Obs vs Exp by Race-Ethnicity'!$H16," ")</f>
        <v>W</v>
      </c>
      <c r="E13" s="3" t="str">
        <f>_xlfn.IFS('Obs vs Exp by Race-Ethnicity'!$D17&gt;'Obs vs Exp by Race-Ethnicity'!$H17,"A",'Obs vs Exp by Race-Ethnicity'!$C17&gt;'Obs vs Exp by Race-Ethnicity'!$H17,"W",'Obs vs Exp by Race-Ethnicity'!$C17&lt;='Obs vs Exp by Race-Ethnicity'!$H17," ")</f>
        <v xml:space="preserve"> </v>
      </c>
      <c r="F13" s="3" t="str">
        <f>_xlfn.IFS('Obs vs Exp by Race-Ethnicity'!$D18&gt;'Obs vs Exp by Race-Ethnicity'!$H18,"A",'Obs vs Exp by Race-Ethnicity'!$C18&gt;'Obs vs Exp by Race-Ethnicity'!$H18,"W",'Obs vs Exp by Race-Ethnicity'!$C18&lt;='Obs vs Exp by Race-Ethnicity'!$H18," ")</f>
        <v xml:space="preserve"> </v>
      </c>
      <c r="G13" s="3" t="str">
        <f>_xlfn.IFS('Obs vs Exp by Race-Ethnicity'!$D19&gt;'Obs vs Exp by Race-Ethnicity'!$H19,"A",'Obs vs Exp by Race-Ethnicity'!$C19&gt;'Obs vs Exp by Race-Ethnicity'!$H19,"W",'Obs vs Exp by Race-Ethnicity'!$C19&lt;='Obs vs Exp by Race-Ethnicity'!$H19," ")</f>
        <v xml:space="preserve"> </v>
      </c>
      <c r="H13" s="3" t="str">
        <f>_xlfn.IFS('Obs vs Exp by Race-Ethnicity'!$D20&gt;'Obs vs Exp by Race-Ethnicity'!$H20,"A",'Obs vs Exp by Race-Ethnicity'!$C20&gt;'Obs vs Exp by Race-Ethnicity'!$H20,"W",'Obs vs Exp by Race-Ethnicity'!$C20&lt;='Obs vs Exp by Race-Ethnicity'!$H20," ")</f>
        <v xml:space="preserve"> </v>
      </c>
      <c r="I13" s="3" t="str">
        <f>_xlfn.IFS('Obs vs Exp by Race-Ethnicity'!$D21&gt;'Obs vs Exp by Race-Ethnicity'!$H21,"A",'Obs vs Exp by Race-Ethnicity'!$C21&gt;'Obs vs Exp by Race-Ethnicity'!$H21,"W",'Obs vs Exp by Race-Ethnicity'!$C21&lt;='Obs vs Exp by Race-Ethnicity'!$H21," ")</f>
        <v>W</v>
      </c>
      <c r="J13" s="3" t="str">
        <f>_xlfn.IFS('Obs vs Exp by Race-Ethnicity'!$D22&gt;'Obs vs Exp by Race-Ethnicity'!$H22,"A",'Obs vs Exp by Race-Ethnicity'!$C22&gt;'Obs vs Exp by Race-Ethnicity'!$H22,"W",'Obs vs Exp by Race-Ethnicity'!$C22&lt;='Obs vs Exp by Race-Ethnicity'!$H22," ")</f>
        <v xml:space="preserve"> </v>
      </c>
      <c r="K13" s="3" t="str">
        <f>_xlfn.IFS('Obs vs Exp by Race-Ethnicity'!$D23&gt;'Obs vs Exp by Race-Ethnicity'!$H23,"A",'Obs vs Exp by Race-Ethnicity'!$C23&gt;'Obs vs Exp by Race-Ethnicity'!$H23,"W",'Obs vs Exp by Race-Ethnicity'!$C23&lt;='Obs vs Exp by Race-Ethnicity'!$H23," ")</f>
        <v xml:space="preserve"> </v>
      </c>
      <c r="L13" s="3" t="str">
        <f>_xlfn.IFS('Obs vs Exp by Race-Ethnicity'!$D24&gt;'Obs vs Exp by Race-Ethnicity'!$H24,"A",'Obs vs Exp by Race-Ethnicity'!$C24&gt;'Obs vs Exp by Race-Ethnicity'!$H24,"W",'Obs vs Exp by Race-Ethnicity'!$C24&lt;='Obs vs Exp by Race-Ethnicity'!$H24," ")</f>
        <v xml:space="preserve"> </v>
      </c>
      <c r="M13" s="15" t="str">
        <f>_xlfn.IFS('Obs vs Exp by Race-Ethnicity'!$D25&gt;'Obs vs Exp by Race-Ethnicity'!$H25,"A",'Obs vs Exp by Race-Ethnicity'!$C25&gt;'Obs vs Exp by Race-Ethnicity'!$H25,"W",'Obs vs Exp by Race-Ethnicity'!$C25&lt;='Obs vs Exp by Race-Ethnicity'!$H25," ")</f>
        <v xml:space="preserve"> </v>
      </c>
    </row>
    <row r="14" spans="1:18" ht="15" customHeight="1" x14ac:dyDescent="0.35">
      <c r="A14" s="14" t="s">
        <v>145</v>
      </c>
      <c r="B14" s="3" t="str">
        <f>_xlfn.IFS('Obs vs Exp by Race-Ethnicity'!$D26&gt;'Obs vs Exp by Race-Ethnicity'!$H26,"A",'Obs vs Exp by Race-Ethnicity'!$C26&gt;'Obs vs Exp by Race-Ethnicity'!$H26,"W",'Obs vs Exp by Race-Ethnicity'!$C26&lt;='Obs vs Exp by Race-Ethnicity'!$H26," ")</f>
        <v xml:space="preserve"> </v>
      </c>
      <c r="C14" s="3" t="str">
        <f>_xlfn.IFS('Obs vs Exp by Race-Ethnicity'!$D27&gt;'Obs vs Exp by Race-Ethnicity'!$H27,"A",'Obs vs Exp by Race-Ethnicity'!$C27&gt;'Obs vs Exp by Race-Ethnicity'!$H27,"W",'Obs vs Exp by Race-Ethnicity'!$C27&lt;='Obs vs Exp by Race-Ethnicity'!$H27," ")</f>
        <v>A</v>
      </c>
      <c r="D14" s="3" t="str">
        <f>_xlfn.IFS('Obs vs Exp by Race-Ethnicity'!$D28&gt;'Obs vs Exp by Race-Ethnicity'!$H28,"A",'Obs vs Exp by Race-Ethnicity'!$C28&gt;'Obs vs Exp by Race-Ethnicity'!$H28,"W",'Obs vs Exp by Race-Ethnicity'!$C28&lt;='Obs vs Exp by Race-Ethnicity'!$H28," ")</f>
        <v>A</v>
      </c>
      <c r="E14" s="3" t="str">
        <f>_xlfn.IFS('Obs vs Exp by Race-Ethnicity'!$D29&gt;'Obs vs Exp by Race-Ethnicity'!$H29,"A",'Obs vs Exp by Race-Ethnicity'!$C29&gt;'Obs vs Exp by Race-Ethnicity'!$H29,"W",'Obs vs Exp by Race-Ethnicity'!$C29&lt;='Obs vs Exp by Race-Ethnicity'!$H29," ")</f>
        <v xml:space="preserve"> </v>
      </c>
      <c r="F14" s="3" t="str">
        <f>_xlfn.IFS('Obs vs Exp by Race-Ethnicity'!$D30&gt;'Obs vs Exp by Race-Ethnicity'!$H30,"A",'Obs vs Exp by Race-Ethnicity'!$C30&gt;'Obs vs Exp by Race-Ethnicity'!$H30,"W",'Obs vs Exp by Race-Ethnicity'!$C30&lt;='Obs vs Exp by Race-Ethnicity'!$H30," ")</f>
        <v>W</v>
      </c>
      <c r="G14" s="3" t="str">
        <f>_xlfn.IFS('Obs vs Exp by Race-Ethnicity'!$D31&gt;'Obs vs Exp by Race-Ethnicity'!$H31,"A",'Obs vs Exp by Race-Ethnicity'!$C31&gt;'Obs vs Exp by Race-Ethnicity'!$H31,"W",'Obs vs Exp by Race-Ethnicity'!$C31&lt;='Obs vs Exp by Race-Ethnicity'!$H31," ")</f>
        <v xml:space="preserve"> </v>
      </c>
      <c r="H14" s="3" t="str">
        <f>_xlfn.IFS('Obs vs Exp by Race-Ethnicity'!$D32&gt;'Obs vs Exp by Race-Ethnicity'!$H32,"A",'Obs vs Exp by Race-Ethnicity'!$C32&gt;'Obs vs Exp by Race-Ethnicity'!$H32,"W",'Obs vs Exp by Race-Ethnicity'!$C32&lt;='Obs vs Exp by Race-Ethnicity'!$H32," ")</f>
        <v xml:space="preserve"> </v>
      </c>
      <c r="I14" s="3" t="str">
        <f>_xlfn.IFS('Obs vs Exp by Race-Ethnicity'!$D33&gt;'Obs vs Exp by Race-Ethnicity'!$H33,"A",'Obs vs Exp by Race-Ethnicity'!$C33&gt;'Obs vs Exp by Race-Ethnicity'!$H33,"W",'Obs vs Exp by Race-Ethnicity'!$C33&lt;='Obs vs Exp by Race-Ethnicity'!$H33," ")</f>
        <v xml:space="preserve"> </v>
      </c>
      <c r="J14" s="3" t="str">
        <f>_xlfn.IFS('Obs vs Exp by Race-Ethnicity'!$D34&gt;'Obs vs Exp by Race-Ethnicity'!$H34,"A",'Obs vs Exp by Race-Ethnicity'!$C34&gt;'Obs vs Exp by Race-Ethnicity'!$H34,"W",'Obs vs Exp by Race-Ethnicity'!$C34&lt;='Obs vs Exp by Race-Ethnicity'!$H34," ")</f>
        <v xml:space="preserve"> </v>
      </c>
      <c r="K14" s="3" t="str">
        <f>_xlfn.IFS('Obs vs Exp by Race-Ethnicity'!$D35&gt;'Obs vs Exp by Race-Ethnicity'!$H35,"A",'Obs vs Exp by Race-Ethnicity'!$C35&gt;'Obs vs Exp by Race-Ethnicity'!$H35,"W",'Obs vs Exp by Race-Ethnicity'!$C35&lt;='Obs vs Exp by Race-Ethnicity'!$H35," ")</f>
        <v xml:space="preserve"> </v>
      </c>
      <c r="L14" s="3" t="str">
        <f>_xlfn.IFS('Obs vs Exp by Race-Ethnicity'!$D36&gt;'Obs vs Exp by Race-Ethnicity'!$H36,"A",'Obs vs Exp by Race-Ethnicity'!$C36&gt;'Obs vs Exp by Race-Ethnicity'!$H36,"W",'Obs vs Exp by Race-Ethnicity'!$C36&lt;='Obs vs Exp by Race-Ethnicity'!$H36," ")</f>
        <v xml:space="preserve"> </v>
      </c>
      <c r="M14" s="15" t="str">
        <f>_xlfn.IFS('Obs vs Exp by Race-Ethnicity'!$D37&gt;'Obs vs Exp by Race-Ethnicity'!$H37,"A",'Obs vs Exp by Race-Ethnicity'!$C37&gt;'Obs vs Exp by Race-Ethnicity'!$H37,"W",'Obs vs Exp by Race-Ethnicity'!$C37&lt;='Obs vs Exp by Race-Ethnicity'!$H37," ")</f>
        <v>W</v>
      </c>
    </row>
    <row r="15" spans="1:18" ht="15" customHeight="1" x14ac:dyDescent="0.35">
      <c r="A15" s="14" t="s">
        <v>143</v>
      </c>
      <c r="B15" s="3" t="str">
        <f>_xlfn.IFS('Obs vs Exp by Race-Ethnicity'!$D38&gt;'Obs vs Exp by Race-Ethnicity'!$H38,"A",'Obs vs Exp by Race-Ethnicity'!$C38&gt;'Obs vs Exp by Race-Ethnicity'!$H38,"W",'Obs vs Exp by Race-Ethnicity'!$C38&lt;='Obs vs Exp by Race-Ethnicity'!$H38," ")</f>
        <v>A</v>
      </c>
      <c r="C15" s="3" t="str">
        <f>_xlfn.IFS('Obs vs Exp by Race-Ethnicity'!$D39&gt;'Obs vs Exp by Race-Ethnicity'!$H39,"A",'Obs vs Exp by Race-Ethnicity'!$C39&gt;'Obs vs Exp by Race-Ethnicity'!$H39,"W",'Obs vs Exp by Race-Ethnicity'!$C39&lt;='Obs vs Exp by Race-Ethnicity'!$H39," ")</f>
        <v>W</v>
      </c>
      <c r="D15" s="3" t="str">
        <f>_xlfn.IFS('Obs vs Exp by Race-Ethnicity'!$D40&gt;'Obs vs Exp by Race-Ethnicity'!$H40,"A",'Obs vs Exp by Race-Ethnicity'!$C40&gt;'Obs vs Exp by Race-Ethnicity'!$H40,"W",'Obs vs Exp by Race-Ethnicity'!$C40&lt;='Obs vs Exp by Race-Ethnicity'!$H40," ")</f>
        <v>W</v>
      </c>
      <c r="E15" s="3" t="str">
        <f>_xlfn.IFS('Obs vs Exp by Race-Ethnicity'!$D41&gt;'Obs vs Exp by Race-Ethnicity'!$H41,"A",'Obs vs Exp by Race-Ethnicity'!$C41&gt;'Obs vs Exp by Race-Ethnicity'!$H41,"W",'Obs vs Exp by Race-Ethnicity'!$C41&lt;='Obs vs Exp by Race-Ethnicity'!$H41," ")</f>
        <v xml:space="preserve"> </v>
      </c>
      <c r="F15" s="3" t="str">
        <f>_xlfn.IFS('Obs vs Exp by Race-Ethnicity'!$D42&gt;'Obs vs Exp by Race-Ethnicity'!$H42,"A",'Obs vs Exp by Race-Ethnicity'!$C42&gt;'Obs vs Exp by Race-Ethnicity'!$H42,"W",'Obs vs Exp by Race-Ethnicity'!$C42&lt;='Obs vs Exp by Race-Ethnicity'!$H42," ")</f>
        <v xml:space="preserve"> </v>
      </c>
      <c r="G15" s="3" t="str">
        <f>_xlfn.IFS('Obs vs Exp by Race-Ethnicity'!$D43&gt;'Obs vs Exp by Race-Ethnicity'!$H43,"A",'Obs vs Exp by Race-Ethnicity'!$C43&gt;'Obs vs Exp by Race-Ethnicity'!$H43,"W",'Obs vs Exp by Race-Ethnicity'!$C43&lt;='Obs vs Exp by Race-Ethnicity'!$H43," ")</f>
        <v xml:space="preserve"> </v>
      </c>
      <c r="H15" s="3" t="str">
        <f>_xlfn.IFS('Obs vs Exp by Race-Ethnicity'!$D44&gt;'Obs vs Exp by Race-Ethnicity'!$H44,"A",'Obs vs Exp by Race-Ethnicity'!$C44&gt;'Obs vs Exp by Race-Ethnicity'!$H44,"W",'Obs vs Exp by Race-Ethnicity'!$C44&lt;='Obs vs Exp by Race-Ethnicity'!$H44," ")</f>
        <v xml:space="preserve"> </v>
      </c>
      <c r="I15" s="3" t="str">
        <f>_xlfn.IFS('Obs vs Exp by Race-Ethnicity'!$D45&gt;'Obs vs Exp by Race-Ethnicity'!$H45,"A",'Obs vs Exp by Race-Ethnicity'!$C45&gt;'Obs vs Exp by Race-Ethnicity'!$H45,"W",'Obs vs Exp by Race-Ethnicity'!$C45&lt;='Obs vs Exp by Race-Ethnicity'!$H45," ")</f>
        <v xml:space="preserve"> </v>
      </c>
      <c r="J15" s="3" t="str">
        <f>_xlfn.IFS('Obs vs Exp by Race-Ethnicity'!$D46&gt;'Obs vs Exp by Race-Ethnicity'!$H46,"A",'Obs vs Exp by Race-Ethnicity'!$C46&gt;'Obs vs Exp by Race-Ethnicity'!$H46,"W",'Obs vs Exp by Race-Ethnicity'!$C46&lt;='Obs vs Exp by Race-Ethnicity'!$H46," ")</f>
        <v xml:space="preserve"> </v>
      </c>
      <c r="K15" s="3" t="str">
        <f>_xlfn.IFS('Obs vs Exp by Race-Ethnicity'!$D47&gt;'Obs vs Exp by Race-Ethnicity'!$H47,"A",'Obs vs Exp by Race-Ethnicity'!$C47&gt;'Obs vs Exp by Race-Ethnicity'!$H47,"W",'Obs vs Exp by Race-Ethnicity'!$C47&lt;='Obs vs Exp by Race-Ethnicity'!$H47," ")</f>
        <v xml:space="preserve"> </v>
      </c>
      <c r="L15" s="3" t="str">
        <f>_xlfn.IFS('Obs vs Exp by Race-Ethnicity'!$D48&gt;'Obs vs Exp by Race-Ethnicity'!$H48,"A",'Obs vs Exp by Race-Ethnicity'!$C48&gt;'Obs vs Exp by Race-Ethnicity'!$H48,"W",'Obs vs Exp by Race-Ethnicity'!$C48&lt;='Obs vs Exp by Race-Ethnicity'!$H48," ")</f>
        <v xml:space="preserve"> </v>
      </c>
      <c r="M15" s="15" t="str">
        <f>_xlfn.IFS('Obs vs Exp by Race-Ethnicity'!$D49&gt;'Obs vs Exp by Race-Ethnicity'!$H49,"A",'Obs vs Exp by Race-Ethnicity'!$C49&gt;'Obs vs Exp by Race-Ethnicity'!$H49,"W",'Obs vs Exp by Race-Ethnicity'!$C49&lt;='Obs vs Exp by Race-Ethnicity'!$H49," ")</f>
        <v>W</v>
      </c>
    </row>
    <row r="16" spans="1:18" ht="15" customHeight="1" x14ac:dyDescent="0.35">
      <c r="A16" s="14" t="s">
        <v>144</v>
      </c>
      <c r="B16" s="3" t="str">
        <f>_xlfn.IFS('Obs vs Exp by Race-Ethnicity'!$D50&gt;'Obs vs Exp by Race-Ethnicity'!$H50,"A",'Obs vs Exp by Race-Ethnicity'!$C50&gt;'Obs vs Exp by Race-Ethnicity'!$H50,"W",'Obs vs Exp by Race-Ethnicity'!$C50&lt;='Obs vs Exp by Race-Ethnicity'!$H50," ")</f>
        <v xml:space="preserve"> </v>
      </c>
      <c r="C16" s="3" t="str">
        <f>_xlfn.IFS('Obs vs Exp by Race-Ethnicity'!$D51&gt;'Obs vs Exp by Race-Ethnicity'!$H51,"A",'Obs vs Exp by Race-Ethnicity'!$C51&gt;'Obs vs Exp by Race-Ethnicity'!$H51,"W",'Obs vs Exp by Race-Ethnicity'!$C51&lt;='Obs vs Exp by Race-Ethnicity'!$H51," ")</f>
        <v>W</v>
      </c>
      <c r="D16" s="3" t="str">
        <f>_xlfn.IFS('Obs vs Exp by Race-Ethnicity'!$D52&gt;'Obs vs Exp by Race-Ethnicity'!$H52,"A",'Obs vs Exp by Race-Ethnicity'!$C52&gt;'Obs vs Exp by Race-Ethnicity'!$H52,"W",'Obs vs Exp by Race-Ethnicity'!$C52&lt;='Obs vs Exp by Race-Ethnicity'!$H52," ")</f>
        <v>W</v>
      </c>
      <c r="E16" s="3" t="str">
        <f>_xlfn.IFS('Obs vs Exp by Race-Ethnicity'!$D53&gt;'Obs vs Exp by Race-Ethnicity'!$H53,"A",'Obs vs Exp by Race-Ethnicity'!$C53&gt;'Obs vs Exp by Race-Ethnicity'!$H53,"W",'Obs vs Exp by Race-Ethnicity'!$C53&lt;='Obs vs Exp by Race-Ethnicity'!$H53," ")</f>
        <v>W</v>
      </c>
      <c r="F16" s="3" t="str">
        <f>_xlfn.IFS('Obs vs Exp by Race-Ethnicity'!$D54&gt;'Obs vs Exp by Race-Ethnicity'!$H54,"A",'Obs vs Exp by Race-Ethnicity'!$C54&gt;'Obs vs Exp by Race-Ethnicity'!$H54,"W",'Obs vs Exp by Race-Ethnicity'!$C54&lt;='Obs vs Exp by Race-Ethnicity'!$H54," ")</f>
        <v xml:space="preserve"> </v>
      </c>
      <c r="G16" s="3" t="str">
        <f>_xlfn.IFS('Obs vs Exp by Race-Ethnicity'!$D55&gt;'Obs vs Exp by Race-Ethnicity'!$H55,"A",'Obs vs Exp by Race-Ethnicity'!$C55&gt;'Obs vs Exp by Race-Ethnicity'!$H55,"W",'Obs vs Exp by Race-Ethnicity'!$C55&lt;='Obs vs Exp by Race-Ethnicity'!$H55," ")</f>
        <v xml:space="preserve"> </v>
      </c>
      <c r="H16" s="3" t="str">
        <f>_xlfn.IFS('Obs vs Exp by Race-Ethnicity'!$D56&gt;'Obs vs Exp by Race-Ethnicity'!$H56,"A",'Obs vs Exp by Race-Ethnicity'!$C56&gt;'Obs vs Exp by Race-Ethnicity'!$H56,"W",'Obs vs Exp by Race-Ethnicity'!$C56&lt;='Obs vs Exp by Race-Ethnicity'!$H56," ")</f>
        <v xml:space="preserve"> </v>
      </c>
      <c r="I16" s="3" t="str">
        <f>_xlfn.IFS('Obs vs Exp by Race-Ethnicity'!$D57&gt;'Obs vs Exp by Race-Ethnicity'!$H57,"A",'Obs vs Exp by Race-Ethnicity'!$C57&gt;'Obs vs Exp by Race-Ethnicity'!$H57,"W",'Obs vs Exp by Race-Ethnicity'!$C57&lt;='Obs vs Exp by Race-Ethnicity'!$H57," ")</f>
        <v xml:space="preserve"> </v>
      </c>
      <c r="J16" s="3" t="str">
        <f>_xlfn.IFS('Obs vs Exp by Race-Ethnicity'!$D58&gt;'Obs vs Exp by Race-Ethnicity'!$H58,"A",'Obs vs Exp by Race-Ethnicity'!$C58&gt;'Obs vs Exp by Race-Ethnicity'!$H58,"W",'Obs vs Exp by Race-Ethnicity'!$C58&lt;='Obs vs Exp by Race-Ethnicity'!$H58," ")</f>
        <v>W</v>
      </c>
      <c r="K16" s="3" t="str">
        <f>_xlfn.IFS('Obs vs Exp by Race-Ethnicity'!$D59&gt;'Obs vs Exp by Race-Ethnicity'!$H59,"A",'Obs vs Exp by Race-Ethnicity'!$C59&gt;'Obs vs Exp by Race-Ethnicity'!$H59,"W",'Obs vs Exp by Race-Ethnicity'!$C59&lt;='Obs vs Exp by Race-Ethnicity'!$H59," ")</f>
        <v>W</v>
      </c>
      <c r="L16" s="3" t="str">
        <f>_xlfn.IFS('Obs vs Exp by Race-Ethnicity'!$D60&gt;'Obs vs Exp by Race-Ethnicity'!$H60,"A",'Obs vs Exp by Race-Ethnicity'!$C60&gt;'Obs vs Exp by Race-Ethnicity'!$H60,"W",'Obs vs Exp by Race-Ethnicity'!$C60&lt;='Obs vs Exp by Race-Ethnicity'!$H60," ")</f>
        <v>W</v>
      </c>
      <c r="M16" s="15" t="str">
        <f>_xlfn.IFS('Obs vs Exp by Race-Ethnicity'!$D61&gt;'Obs vs Exp by Race-Ethnicity'!$H61,"A",'Obs vs Exp by Race-Ethnicity'!$C61&gt;'Obs vs Exp by Race-Ethnicity'!$H61,"W",'Obs vs Exp by Race-Ethnicity'!$C61&lt;='Obs vs Exp by Race-Ethnicity'!$H61," ")</f>
        <v>A</v>
      </c>
    </row>
    <row r="17" spans="1:16" s="2" customFormat="1" ht="15" customHeight="1" x14ac:dyDescent="0.35">
      <c r="A17" s="13" t="s">
        <v>133</v>
      </c>
      <c r="B17" s="9"/>
      <c r="C17" s="9"/>
      <c r="D17" s="9"/>
      <c r="E17" s="9"/>
      <c r="F17" s="9"/>
      <c r="G17" s="9"/>
      <c r="H17" s="9"/>
      <c r="I17" s="9"/>
      <c r="J17" s="9"/>
      <c r="K17" s="9"/>
      <c r="L17" s="9"/>
      <c r="M17" s="17"/>
      <c r="O17"/>
      <c r="P17"/>
    </row>
    <row r="18" spans="1:16" ht="15" customHeight="1" x14ac:dyDescent="0.35">
      <c r="A18" s="14" t="s">
        <v>21</v>
      </c>
      <c r="B18" s="3" t="str">
        <f>_xlfn.IFS('Obs vs Exp by HHS Region'!$D2&gt;'Obs vs Exp by HHS Region'!$H2,"A",'Obs vs Exp by HHS Region'!$C2&gt;'Obs vs Exp by HHS Region'!$H2,"W",'Obs vs Exp by HHS Region'!$C2&lt;='Obs vs Exp by HHS Region'!$H2," ")</f>
        <v>W</v>
      </c>
      <c r="C18" s="3" t="str">
        <f>_xlfn.IFS('Obs vs Exp by HHS Region'!$D3&gt;'Obs vs Exp by HHS Region'!$H3,"A",'Obs vs Exp by HHS Region'!$C3&gt;'Obs vs Exp by HHS Region'!$H3,"W",'Obs vs Exp by HHS Region'!$C3&lt;='Obs vs Exp by HHS Region'!$H3," ")</f>
        <v xml:space="preserve"> </v>
      </c>
      <c r="D18" s="3" t="str">
        <f>_xlfn.IFS('Obs vs Exp by HHS Region'!$D4&gt;'Obs vs Exp by HHS Region'!$H4,"A",'Obs vs Exp by HHS Region'!$C4&gt;'Obs vs Exp by HHS Region'!$H4,"W",'Obs vs Exp by HHS Region'!$C4&lt;='Obs vs Exp by HHS Region'!$H4," ")</f>
        <v>A</v>
      </c>
      <c r="E18" s="3" t="str">
        <f>_xlfn.IFS('Obs vs Exp by HHS Region'!$D5&gt;'Obs vs Exp by HHS Region'!$H5,"A",'Obs vs Exp by HHS Region'!$C5&gt;'Obs vs Exp by HHS Region'!$H5,"W",'Obs vs Exp by HHS Region'!$C5&lt;='Obs vs Exp by HHS Region'!$H5," ")</f>
        <v>W</v>
      </c>
      <c r="F18" s="3" t="str">
        <f>_xlfn.IFS('Obs vs Exp by HHS Region'!$D6&gt;'Obs vs Exp by HHS Region'!$H6,"A",'Obs vs Exp by HHS Region'!$C6&gt;'Obs vs Exp by HHS Region'!$H6,"W",'Obs vs Exp by HHS Region'!$C6&lt;='Obs vs Exp by HHS Region'!$H6," ")</f>
        <v>W</v>
      </c>
      <c r="G18" s="3" t="str">
        <f>_xlfn.IFS('Obs vs Exp by HHS Region'!$D7&gt;'Obs vs Exp by HHS Region'!$H7,"A",'Obs vs Exp by HHS Region'!$C7&gt;'Obs vs Exp by HHS Region'!$H7,"W",'Obs vs Exp by HHS Region'!$C7&lt;='Obs vs Exp by HHS Region'!$H7," ")</f>
        <v>W</v>
      </c>
      <c r="H18" s="3" t="str">
        <f>_xlfn.IFS('Obs vs Exp by HHS Region'!$D8&gt;'Obs vs Exp by HHS Region'!$H8,"A",'Obs vs Exp by HHS Region'!$C8&gt;'Obs vs Exp by HHS Region'!$H8,"W",'Obs vs Exp by HHS Region'!$C8&lt;='Obs vs Exp by HHS Region'!$H8," ")</f>
        <v xml:space="preserve"> </v>
      </c>
      <c r="I18" s="3" t="str">
        <f>_xlfn.IFS('Obs vs Exp by HHS Region'!$D9&gt;'Obs vs Exp by HHS Region'!$H9,"A",'Obs vs Exp by HHS Region'!$C9&gt;'Obs vs Exp by HHS Region'!$H9,"W",'Obs vs Exp by HHS Region'!$C9&lt;='Obs vs Exp by HHS Region'!$H9," ")</f>
        <v>W</v>
      </c>
      <c r="J18" s="3" t="str">
        <f>_xlfn.IFS('Obs vs Exp by HHS Region'!$D10&gt;'Obs vs Exp by HHS Region'!$H10,"A",'Obs vs Exp by HHS Region'!$C10&gt;'Obs vs Exp by HHS Region'!$H10,"W",'Obs vs Exp by HHS Region'!$C10&lt;='Obs vs Exp by HHS Region'!$H10," ")</f>
        <v xml:space="preserve"> </v>
      </c>
      <c r="K18" s="3" t="str">
        <f>_xlfn.IFS('Obs vs Exp by HHS Region'!$D11&gt;'Obs vs Exp by HHS Region'!$H11,"A",'Obs vs Exp by HHS Region'!$C11&gt;'Obs vs Exp by HHS Region'!$H11,"W",'Obs vs Exp by HHS Region'!$C11&lt;='Obs vs Exp by HHS Region'!$H11," ")</f>
        <v xml:space="preserve"> </v>
      </c>
      <c r="L18" s="3" t="str">
        <f>_xlfn.IFS('Obs vs Exp by HHS Region'!$D12&gt;'Obs vs Exp by HHS Region'!$H12,"A",'Obs vs Exp by HHS Region'!$C12&gt;'Obs vs Exp by HHS Region'!$H12,"W",'Obs vs Exp by HHS Region'!$C12&lt;='Obs vs Exp by HHS Region'!$H12," ")</f>
        <v>A</v>
      </c>
      <c r="M18" s="15" t="str">
        <f>_xlfn.IFS('Obs vs Exp by HHS Region'!$D13&gt;'Obs vs Exp by HHS Region'!$H13,"A",'Obs vs Exp by HHS Region'!$C13&gt;'Obs vs Exp by HHS Region'!$H13,"W",'Obs vs Exp by HHS Region'!$C13&lt;='Obs vs Exp by HHS Region'!$H13," ")</f>
        <v xml:space="preserve"> </v>
      </c>
    </row>
    <row r="19" spans="1:16" ht="15" customHeight="1" x14ac:dyDescent="0.35">
      <c r="A19" s="14" t="s">
        <v>22</v>
      </c>
      <c r="B19" s="3" t="str">
        <f>_xlfn.IFS('Obs vs Exp by HHS Region'!$D14&gt;'Obs vs Exp by HHS Region'!$H14,"A",'Obs vs Exp by HHS Region'!$C14&gt;'Obs vs Exp by HHS Region'!$H14,"W",'Obs vs Exp by HHS Region'!$C14&lt;='Obs vs Exp by HHS Region'!$H14," ")</f>
        <v>W</v>
      </c>
      <c r="C19" s="3" t="str">
        <f>_xlfn.IFS('Obs vs Exp by HHS Region'!$D15&gt;'Obs vs Exp by HHS Region'!$H15,"A",'Obs vs Exp by HHS Region'!$C15&gt;'Obs vs Exp by HHS Region'!$H15,"W",'Obs vs Exp by HHS Region'!$C15&lt;='Obs vs Exp by HHS Region'!$H15," ")</f>
        <v>W</v>
      </c>
      <c r="D19" s="3" t="str">
        <f>_xlfn.IFS('Obs vs Exp by HHS Region'!$D16&gt;'Obs vs Exp by HHS Region'!$H16,"A",'Obs vs Exp by HHS Region'!$C16&gt;'Obs vs Exp by HHS Region'!$H16,"W",'Obs vs Exp by HHS Region'!$C16&lt;='Obs vs Exp by HHS Region'!$H16," ")</f>
        <v>A</v>
      </c>
      <c r="E19" s="3" t="str">
        <f>_xlfn.IFS('Obs vs Exp by HHS Region'!$D17&gt;'Obs vs Exp by HHS Region'!$H17,"A",'Obs vs Exp by HHS Region'!$C17&gt;'Obs vs Exp by HHS Region'!$H17,"W",'Obs vs Exp by HHS Region'!$C17&lt;='Obs vs Exp by HHS Region'!$H17," ")</f>
        <v xml:space="preserve"> </v>
      </c>
      <c r="F19" s="3" t="str">
        <f>_xlfn.IFS('Obs vs Exp by HHS Region'!$D18&gt;'Obs vs Exp by HHS Region'!$H18,"A",'Obs vs Exp by HHS Region'!$C18&gt;'Obs vs Exp by HHS Region'!$H18,"W",'Obs vs Exp by HHS Region'!$C18&lt;='Obs vs Exp by HHS Region'!$H18," ")</f>
        <v xml:space="preserve"> </v>
      </c>
      <c r="G19" s="3" t="str">
        <f>_xlfn.IFS('Obs vs Exp by HHS Region'!$D19&gt;'Obs vs Exp by HHS Region'!$H19,"A",'Obs vs Exp by HHS Region'!$C19&gt;'Obs vs Exp by HHS Region'!$H19,"W",'Obs vs Exp by HHS Region'!$C19&lt;='Obs vs Exp by HHS Region'!$H19," ")</f>
        <v xml:space="preserve"> </v>
      </c>
      <c r="H19" s="3" t="str">
        <f>_xlfn.IFS('Obs vs Exp by HHS Region'!$D20&gt;'Obs vs Exp by HHS Region'!$H20,"A",'Obs vs Exp by HHS Region'!$C20&gt;'Obs vs Exp by HHS Region'!$H20,"W",'Obs vs Exp by HHS Region'!$C20&lt;='Obs vs Exp by HHS Region'!$H20," ")</f>
        <v xml:space="preserve"> </v>
      </c>
      <c r="I19" s="3" t="str">
        <f>_xlfn.IFS('Obs vs Exp by HHS Region'!$D21&gt;'Obs vs Exp by HHS Region'!$H21,"A",'Obs vs Exp by HHS Region'!$C21&gt;'Obs vs Exp by HHS Region'!$H21,"W",'Obs vs Exp by HHS Region'!$C21&lt;='Obs vs Exp by HHS Region'!$H21," ")</f>
        <v xml:space="preserve"> </v>
      </c>
      <c r="J19" s="3" t="str">
        <f>_xlfn.IFS('Obs vs Exp by HHS Region'!$D22&gt;'Obs vs Exp by HHS Region'!$H22,"A",'Obs vs Exp by HHS Region'!$C22&gt;'Obs vs Exp by HHS Region'!$H22,"W",'Obs vs Exp by HHS Region'!$C22&lt;='Obs vs Exp by HHS Region'!$H22," ")</f>
        <v>A</v>
      </c>
      <c r="K19" s="3" t="str">
        <f>_xlfn.IFS('Obs vs Exp by HHS Region'!$D23&gt;'Obs vs Exp by HHS Region'!$H23,"A",'Obs vs Exp by HHS Region'!$C23&gt;'Obs vs Exp by HHS Region'!$H23,"W",'Obs vs Exp by HHS Region'!$C23&lt;='Obs vs Exp by HHS Region'!$H23," ")</f>
        <v xml:space="preserve"> </v>
      </c>
      <c r="L19" s="3" t="str">
        <f>_xlfn.IFS('Obs vs Exp by HHS Region'!$D24&gt;'Obs vs Exp by HHS Region'!$H24,"A",'Obs vs Exp by HHS Region'!$C24&gt;'Obs vs Exp by HHS Region'!$H24,"W",'Obs vs Exp by HHS Region'!$C24&lt;='Obs vs Exp by HHS Region'!$H24," ")</f>
        <v>W</v>
      </c>
      <c r="M19" s="15" t="str">
        <f>_xlfn.IFS('Obs vs Exp by HHS Region'!$D25&gt;'Obs vs Exp by HHS Region'!$H25,"A",'Obs vs Exp by HHS Region'!$C25&gt;'Obs vs Exp by HHS Region'!$H25,"W",'Obs vs Exp by HHS Region'!$C25&lt;='Obs vs Exp by HHS Region'!$H25," ")</f>
        <v>W</v>
      </c>
    </row>
    <row r="20" spans="1:16" ht="15" customHeight="1" x14ac:dyDescent="0.35">
      <c r="A20" s="14" t="s">
        <v>23</v>
      </c>
      <c r="B20" s="3" t="str">
        <f>_xlfn.IFS('Obs vs Exp by HHS Region'!$D26&gt;'Obs vs Exp by HHS Region'!$H26,"A",'Obs vs Exp by HHS Region'!$C26&gt;'Obs vs Exp by HHS Region'!$H26,"W",'Obs vs Exp by HHS Region'!$C26&lt;='Obs vs Exp by HHS Region'!$H26," ")</f>
        <v>A</v>
      </c>
      <c r="C20" s="3" t="str">
        <f>_xlfn.IFS('Obs vs Exp by HHS Region'!$D27&gt;'Obs vs Exp by HHS Region'!$H27,"A",'Obs vs Exp by HHS Region'!$C27&gt;'Obs vs Exp by HHS Region'!$H27,"W",'Obs vs Exp by HHS Region'!$C27&lt;='Obs vs Exp by HHS Region'!$H27," ")</f>
        <v>W</v>
      </c>
      <c r="D20" s="3" t="str">
        <f>_xlfn.IFS('Obs vs Exp by HHS Region'!$D28&gt;'Obs vs Exp by HHS Region'!$H28,"A",'Obs vs Exp by HHS Region'!$C28&gt;'Obs vs Exp by HHS Region'!$H28,"W",'Obs vs Exp by HHS Region'!$C28&lt;='Obs vs Exp by HHS Region'!$H28," ")</f>
        <v>A</v>
      </c>
      <c r="E20" s="3" t="str">
        <f>_xlfn.IFS('Obs vs Exp by HHS Region'!$D29&gt;'Obs vs Exp by HHS Region'!$H29,"A",'Obs vs Exp by HHS Region'!$C29&gt;'Obs vs Exp by HHS Region'!$H29,"W",'Obs vs Exp by HHS Region'!$C29&lt;='Obs vs Exp by HHS Region'!$H29," ")</f>
        <v xml:space="preserve"> </v>
      </c>
      <c r="F20" s="3" t="str">
        <f>_xlfn.IFS('Obs vs Exp by HHS Region'!$D30&gt;'Obs vs Exp by HHS Region'!$H30,"A",'Obs vs Exp by HHS Region'!$C30&gt;'Obs vs Exp by HHS Region'!$H30,"W",'Obs vs Exp by HHS Region'!$C30&lt;='Obs vs Exp by HHS Region'!$H30," ")</f>
        <v xml:space="preserve"> </v>
      </c>
      <c r="G20" s="3" t="str">
        <f>_xlfn.IFS('Obs vs Exp by HHS Region'!$D31&gt;'Obs vs Exp by HHS Region'!$H31,"A",'Obs vs Exp by HHS Region'!$C31&gt;'Obs vs Exp by HHS Region'!$H31,"W",'Obs vs Exp by HHS Region'!$C31&lt;='Obs vs Exp by HHS Region'!$H31," ")</f>
        <v xml:space="preserve"> </v>
      </c>
      <c r="H20" s="3" t="str">
        <f>_xlfn.IFS('Obs vs Exp by HHS Region'!$D32&gt;'Obs vs Exp by HHS Region'!$H32,"A",'Obs vs Exp by HHS Region'!$C32&gt;'Obs vs Exp by HHS Region'!$H32,"W",'Obs vs Exp by HHS Region'!$C32&lt;='Obs vs Exp by HHS Region'!$H32," ")</f>
        <v xml:space="preserve"> </v>
      </c>
      <c r="I20" s="3" t="str">
        <f>_xlfn.IFS('Obs vs Exp by HHS Region'!$D33&gt;'Obs vs Exp by HHS Region'!$H33,"A",'Obs vs Exp by HHS Region'!$C33&gt;'Obs vs Exp by HHS Region'!$H33,"W",'Obs vs Exp by HHS Region'!$C33&lt;='Obs vs Exp by HHS Region'!$H33," ")</f>
        <v xml:space="preserve"> </v>
      </c>
      <c r="J20" s="3" t="str">
        <f>_xlfn.IFS('Obs vs Exp by HHS Region'!$D34&gt;'Obs vs Exp by HHS Region'!$H34,"A",'Obs vs Exp by HHS Region'!$C34&gt;'Obs vs Exp by HHS Region'!$H34,"W",'Obs vs Exp by HHS Region'!$C34&lt;='Obs vs Exp by HHS Region'!$H34," ")</f>
        <v xml:space="preserve"> </v>
      </c>
      <c r="K20" s="3" t="str">
        <f>_xlfn.IFS('Obs vs Exp by HHS Region'!$D35&gt;'Obs vs Exp by HHS Region'!$H35,"A",'Obs vs Exp by HHS Region'!$C35&gt;'Obs vs Exp by HHS Region'!$H35,"W",'Obs vs Exp by HHS Region'!$C35&lt;='Obs vs Exp by HHS Region'!$H35," ")</f>
        <v xml:space="preserve"> </v>
      </c>
      <c r="L20" s="3" t="str">
        <f>_xlfn.IFS('Obs vs Exp by HHS Region'!$D36&gt;'Obs vs Exp by HHS Region'!$H36,"A",'Obs vs Exp by HHS Region'!$C36&gt;'Obs vs Exp by HHS Region'!$H36,"W",'Obs vs Exp by HHS Region'!$C36&lt;='Obs vs Exp by HHS Region'!$H36," ")</f>
        <v xml:space="preserve"> </v>
      </c>
      <c r="M20" s="15" t="str">
        <f>_xlfn.IFS('Obs vs Exp by HHS Region'!$D37&gt;'Obs vs Exp by HHS Region'!$H37,"A",'Obs vs Exp by HHS Region'!$C37&gt;'Obs vs Exp by HHS Region'!$H37,"W",'Obs vs Exp by HHS Region'!$C37&lt;='Obs vs Exp by HHS Region'!$H37," ")</f>
        <v xml:space="preserve"> </v>
      </c>
    </row>
    <row r="21" spans="1:16" ht="15" customHeight="1" x14ac:dyDescent="0.35">
      <c r="A21" s="14" t="s">
        <v>24</v>
      </c>
      <c r="B21" s="3" t="str">
        <f>_xlfn.IFS('Obs vs Exp by HHS Region'!$D38&gt;'Obs vs Exp by HHS Region'!$H38,"A",'Obs vs Exp by HHS Region'!$C38&gt;'Obs vs Exp by HHS Region'!$H38,"W",'Obs vs Exp by HHS Region'!$C38&lt;='Obs vs Exp by HHS Region'!$H38," ")</f>
        <v xml:space="preserve"> </v>
      </c>
      <c r="C21" s="3" t="str">
        <f>_xlfn.IFS('Obs vs Exp by HHS Region'!$D39&gt;'Obs vs Exp by HHS Region'!$H39,"A",'Obs vs Exp by HHS Region'!$C39&gt;'Obs vs Exp by HHS Region'!$H39,"W",'Obs vs Exp by HHS Region'!$C39&lt;='Obs vs Exp by HHS Region'!$H39," ")</f>
        <v>W</v>
      </c>
      <c r="D21" s="3" t="str">
        <f>_xlfn.IFS('Obs vs Exp by HHS Region'!$D40&gt;'Obs vs Exp by HHS Region'!$H40,"A",'Obs vs Exp by HHS Region'!$C40&gt;'Obs vs Exp by HHS Region'!$H40,"W",'Obs vs Exp by HHS Region'!$C40&lt;='Obs vs Exp by HHS Region'!$H40," ")</f>
        <v xml:space="preserve"> </v>
      </c>
      <c r="E21" s="3" t="str">
        <f>_xlfn.IFS('Obs vs Exp by HHS Region'!$D41&gt;'Obs vs Exp by HHS Region'!$H41,"A",'Obs vs Exp by HHS Region'!$C41&gt;'Obs vs Exp by HHS Region'!$H41,"W",'Obs vs Exp by HHS Region'!$C41&lt;='Obs vs Exp by HHS Region'!$H41," ")</f>
        <v xml:space="preserve"> </v>
      </c>
      <c r="F21" s="3" t="str">
        <f>_xlfn.IFS('Obs vs Exp by HHS Region'!$D42&gt;'Obs vs Exp by HHS Region'!$H42,"A",'Obs vs Exp by HHS Region'!$C42&gt;'Obs vs Exp by HHS Region'!$H42,"W",'Obs vs Exp by HHS Region'!$C42&lt;='Obs vs Exp by HHS Region'!$H42," ")</f>
        <v xml:space="preserve"> </v>
      </c>
      <c r="G21" s="3" t="str">
        <f>_xlfn.IFS('Obs vs Exp by HHS Region'!$D43&gt;'Obs vs Exp by HHS Region'!$H43,"A",'Obs vs Exp by HHS Region'!$C43&gt;'Obs vs Exp by HHS Region'!$H43,"W",'Obs vs Exp by HHS Region'!$C43&lt;='Obs vs Exp by HHS Region'!$H43," ")</f>
        <v xml:space="preserve"> </v>
      </c>
      <c r="H21" s="3" t="str">
        <f>_xlfn.IFS('Obs vs Exp by HHS Region'!$D44&gt;'Obs vs Exp by HHS Region'!$H44,"A",'Obs vs Exp by HHS Region'!$C44&gt;'Obs vs Exp by HHS Region'!$H44,"W",'Obs vs Exp by HHS Region'!$C44&lt;='Obs vs Exp by HHS Region'!$H44," ")</f>
        <v xml:space="preserve"> </v>
      </c>
      <c r="I21" s="3" t="str">
        <f>_xlfn.IFS('Obs vs Exp by HHS Region'!$D45&gt;'Obs vs Exp by HHS Region'!$H45,"A",'Obs vs Exp by HHS Region'!$C45&gt;'Obs vs Exp by HHS Region'!$H45,"W",'Obs vs Exp by HHS Region'!$C45&lt;='Obs vs Exp by HHS Region'!$H45," ")</f>
        <v xml:space="preserve"> </v>
      </c>
      <c r="J21" s="3" t="str">
        <f>_xlfn.IFS('Obs vs Exp by HHS Region'!$D46&gt;'Obs vs Exp by HHS Region'!$H46,"A",'Obs vs Exp by HHS Region'!$C46&gt;'Obs vs Exp by HHS Region'!$H46,"W",'Obs vs Exp by HHS Region'!$C46&lt;='Obs vs Exp by HHS Region'!$H46," ")</f>
        <v xml:space="preserve"> </v>
      </c>
      <c r="K21" s="3" t="str">
        <f>_xlfn.IFS('Obs vs Exp by HHS Region'!$D47&gt;'Obs vs Exp by HHS Region'!$H47,"A",'Obs vs Exp by HHS Region'!$C47&gt;'Obs vs Exp by HHS Region'!$H47,"W",'Obs vs Exp by HHS Region'!$C47&lt;='Obs vs Exp by HHS Region'!$H47," ")</f>
        <v xml:space="preserve"> </v>
      </c>
      <c r="L21" s="3" t="str">
        <f>_xlfn.IFS('Obs vs Exp by HHS Region'!$D48&gt;'Obs vs Exp by HHS Region'!$H48,"A",'Obs vs Exp by HHS Region'!$C48&gt;'Obs vs Exp by HHS Region'!$H48,"W",'Obs vs Exp by HHS Region'!$C48&lt;='Obs vs Exp by HHS Region'!$H48," ")</f>
        <v xml:space="preserve"> </v>
      </c>
      <c r="M21" s="15" t="str">
        <f>_xlfn.IFS('Obs vs Exp by HHS Region'!$D49&gt;'Obs vs Exp by HHS Region'!$H49,"A",'Obs vs Exp by HHS Region'!$C49&gt;'Obs vs Exp by HHS Region'!$H49,"W",'Obs vs Exp by HHS Region'!$C49&lt;='Obs vs Exp by HHS Region'!$H49," ")</f>
        <v xml:space="preserve"> </v>
      </c>
    </row>
    <row r="22" spans="1:16" ht="15" customHeight="1" x14ac:dyDescent="0.35">
      <c r="A22" s="14" t="s">
        <v>25</v>
      </c>
      <c r="B22" s="3" t="str">
        <f>_xlfn.IFS('Obs vs Exp by HHS Region'!$D50&gt;'Obs vs Exp by HHS Region'!$H50,"A",'Obs vs Exp by HHS Region'!$C50&gt;'Obs vs Exp by HHS Region'!$H50,"W",'Obs vs Exp by HHS Region'!$C50&lt;='Obs vs Exp by HHS Region'!$H50," ")</f>
        <v>A</v>
      </c>
      <c r="C22" s="3" t="str">
        <f>_xlfn.IFS('Obs vs Exp by HHS Region'!$D51&gt;'Obs vs Exp by HHS Region'!$H51,"A",'Obs vs Exp by HHS Region'!$C51&gt;'Obs vs Exp by HHS Region'!$H51,"W",'Obs vs Exp by HHS Region'!$C51&lt;='Obs vs Exp by HHS Region'!$H51," ")</f>
        <v>W</v>
      </c>
      <c r="D22" s="3" t="str">
        <f>_xlfn.IFS('Obs vs Exp by HHS Region'!$D52&gt;'Obs vs Exp by HHS Region'!$H52,"A",'Obs vs Exp by HHS Region'!$C52&gt;'Obs vs Exp by HHS Region'!$H52,"W",'Obs vs Exp by HHS Region'!$C52&lt;='Obs vs Exp by HHS Region'!$H52," ")</f>
        <v>A</v>
      </c>
      <c r="E22" s="3" t="str">
        <f>_xlfn.IFS('Obs vs Exp by HHS Region'!$D53&gt;'Obs vs Exp by HHS Region'!$H53,"A",'Obs vs Exp by HHS Region'!$C53&gt;'Obs vs Exp by HHS Region'!$H53,"W",'Obs vs Exp by HHS Region'!$C53&lt;='Obs vs Exp by HHS Region'!$H53," ")</f>
        <v xml:space="preserve"> </v>
      </c>
      <c r="F22" s="3" t="str">
        <f>_xlfn.IFS('Obs vs Exp by HHS Region'!$D54&gt;'Obs vs Exp by HHS Region'!$H54,"A",'Obs vs Exp by HHS Region'!$C54&gt;'Obs vs Exp by HHS Region'!$H54,"W",'Obs vs Exp by HHS Region'!$C54&lt;='Obs vs Exp by HHS Region'!$H54," ")</f>
        <v xml:space="preserve"> </v>
      </c>
      <c r="G22" s="3" t="str">
        <f>_xlfn.IFS('Obs vs Exp by HHS Region'!$D55&gt;'Obs vs Exp by HHS Region'!$H55,"A",'Obs vs Exp by HHS Region'!$C55&gt;'Obs vs Exp by HHS Region'!$H55,"W",'Obs vs Exp by HHS Region'!$C55&lt;='Obs vs Exp by HHS Region'!$H55," ")</f>
        <v xml:space="preserve"> </v>
      </c>
      <c r="H22" s="3" t="str">
        <f>_xlfn.IFS('Obs vs Exp by HHS Region'!$D56&gt;'Obs vs Exp by HHS Region'!$H56,"A",'Obs vs Exp by HHS Region'!$C56&gt;'Obs vs Exp by HHS Region'!$H56,"W",'Obs vs Exp by HHS Region'!$C56&lt;='Obs vs Exp by HHS Region'!$H56," ")</f>
        <v xml:space="preserve"> </v>
      </c>
      <c r="I22" s="3" t="str">
        <f>_xlfn.IFS('Obs vs Exp by HHS Region'!$D57&gt;'Obs vs Exp by HHS Region'!$H57,"A",'Obs vs Exp by HHS Region'!$C57&gt;'Obs vs Exp by HHS Region'!$H57,"W",'Obs vs Exp by HHS Region'!$C57&lt;='Obs vs Exp by HHS Region'!$H57," ")</f>
        <v xml:space="preserve"> </v>
      </c>
      <c r="J22" s="3" t="str">
        <f>_xlfn.IFS('Obs vs Exp by HHS Region'!$D58&gt;'Obs vs Exp by HHS Region'!$H58,"A",'Obs vs Exp by HHS Region'!$C58&gt;'Obs vs Exp by HHS Region'!$H58,"W",'Obs vs Exp by HHS Region'!$C58&lt;='Obs vs Exp by HHS Region'!$H58," ")</f>
        <v xml:space="preserve"> </v>
      </c>
      <c r="K22" s="3" t="str">
        <f>_xlfn.IFS('Obs vs Exp by HHS Region'!$D59&gt;'Obs vs Exp by HHS Region'!$H59,"A",'Obs vs Exp by HHS Region'!$C59&gt;'Obs vs Exp by HHS Region'!$H59,"W",'Obs vs Exp by HHS Region'!$C59&lt;='Obs vs Exp by HHS Region'!$H59," ")</f>
        <v xml:space="preserve"> </v>
      </c>
      <c r="L22" s="3" t="str">
        <f>_xlfn.IFS('Obs vs Exp by HHS Region'!$D60&gt;'Obs vs Exp by HHS Region'!$H60,"A",'Obs vs Exp by HHS Region'!$C60&gt;'Obs vs Exp by HHS Region'!$H60,"W",'Obs vs Exp by HHS Region'!$C60&lt;='Obs vs Exp by HHS Region'!$H60," ")</f>
        <v xml:space="preserve"> </v>
      </c>
      <c r="M22" s="15" t="str">
        <f>_xlfn.IFS('Obs vs Exp by HHS Region'!$D61&gt;'Obs vs Exp by HHS Region'!$H61,"A",'Obs vs Exp by HHS Region'!$C61&gt;'Obs vs Exp by HHS Region'!$H61,"W",'Obs vs Exp by HHS Region'!$C61&lt;='Obs vs Exp by HHS Region'!$H61," ")</f>
        <v xml:space="preserve"> </v>
      </c>
    </row>
    <row r="23" spans="1:16" ht="15" customHeight="1" x14ac:dyDescent="0.35">
      <c r="A23" s="14" t="s">
        <v>26</v>
      </c>
      <c r="B23" s="3" t="str">
        <f>_xlfn.IFS('Obs vs Exp by HHS Region'!$D62&gt;'Obs vs Exp by HHS Region'!$H62,"A",'Obs vs Exp by HHS Region'!$C62&gt;'Obs vs Exp by HHS Region'!$H62,"W",'Obs vs Exp by HHS Region'!$C62&lt;='Obs vs Exp by HHS Region'!$H62," ")</f>
        <v>A</v>
      </c>
      <c r="C23" s="3" t="str">
        <f>_xlfn.IFS('Obs vs Exp by HHS Region'!$D63&gt;'Obs vs Exp by HHS Region'!$H63,"A",'Obs vs Exp by HHS Region'!$C63&gt;'Obs vs Exp by HHS Region'!$H63,"W",'Obs vs Exp by HHS Region'!$C63&lt;='Obs vs Exp by HHS Region'!$H63," ")</f>
        <v>W</v>
      </c>
      <c r="D23" s="3" t="str">
        <f>_xlfn.IFS('Obs vs Exp by HHS Region'!$D64&gt;'Obs vs Exp by HHS Region'!$H64,"A",'Obs vs Exp by HHS Region'!$C64&gt;'Obs vs Exp by HHS Region'!$H64,"W",'Obs vs Exp by HHS Region'!$C64&lt;='Obs vs Exp by HHS Region'!$H64," ")</f>
        <v>A</v>
      </c>
      <c r="E23" s="3" t="str">
        <f>_xlfn.IFS('Obs vs Exp by HHS Region'!$D65&gt;'Obs vs Exp by HHS Region'!$H65,"A",'Obs vs Exp by HHS Region'!$C65&gt;'Obs vs Exp by HHS Region'!$H65,"W",'Obs vs Exp by HHS Region'!$C65&lt;='Obs vs Exp by HHS Region'!$H65," ")</f>
        <v xml:space="preserve"> </v>
      </c>
      <c r="F23" s="3" t="str">
        <f>_xlfn.IFS('Obs vs Exp by HHS Region'!$D66&gt;'Obs vs Exp by HHS Region'!$H66,"A",'Obs vs Exp by HHS Region'!$C66&gt;'Obs vs Exp by HHS Region'!$H66,"W",'Obs vs Exp by HHS Region'!$C66&lt;='Obs vs Exp by HHS Region'!$H66," ")</f>
        <v xml:space="preserve"> </v>
      </c>
      <c r="G23" s="3" t="str">
        <f>_xlfn.IFS('Obs vs Exp by HHS Region'!$D67&gt;'Obs vs Exp by HHS Region'!$H67,"A",'Obs vs Exp by HHS Region'!$C67&gt;'Obs vs Exp by HHS Region'!$H67,"W",'Obs vs Exp by HHS Region'!$C67&lt;='Obs vs Exp by HHS Region'!$H67," ")</f>
        <v xml:space="preserve"> </v>
      </c>
      <c r="H23" s="3" t="str">
        <f>_xlfn.IFS('Obs vs Exp by HHS Region'!$D68&gt;'Obs vs Exp by HHS Region'!$H68,"A",'Obs vs Exp by HHS Region'!$C68&gt;'Obs vs Exp by HHS Region'!$H68,"W",'Obs vs Exp by HHS Region'!$C68&lt;='Obs vs Exp by HHS Region'!$H68," ")</f>
        <v>W</v>
      </c>
      <c r="I23" s="3" t="str">
        <f>_xlfn.IFS('Obs vs Exp by HHS Region'!$D69&gt;'Obs vs Exp by HHS Region'!$H69,"A",'Obs vs Exp by HHS Region'!$C69&gt;'Obs vs Exp by HHS Region'!$H69,"W",'Obs vs Exp by HHS Region'!$C69&lt;='Obs vs Exp by HHS Region'!$H69," ")</f>
        <v>A</v>
      </c>
      <c r="J23" s="3" t="str">
        <f>_xlfn.IFS('Obs vs Exp by HHS Region'!$D70&gt;'Obs vs Exp by HHS Region'!$H70,"A",'Obs vs Exp by HHS Region'!$C70&gt;'Obs vs Exp by HHS Region'!$H70,"W",'Obs vs Exp by HHS Region'!$C70&lt;='Obs vs Exp by HHS Region'!$H70," ")</f>
        <v xml:space="preserve"> </v>
      </c>
      <c r="K23" s="3" t="str">
        <f>_xlfn.IFS('Obs vs Exp by HHS Region'!$D71&gt;'Obs vs Exp by HHS Region'!$H71,"A",'Obs vs Exp by HHS Region'!$C71&gt;'Obs vs Exp by HHS Region'!$H71,"W",'Obs vs Exp by HHS Region'!$C71&lt;='Obs vs Exp by HHS Region'!$H71," ")</f>
        <v xml:space="preserve"> </v>
      </c>
      <c r="L23" s="3" t="str">
        <f>_xlfn.IFS('Obs vs Exp by HHS Region'!$D72&gt;'Obs vs Exp by HHS Region'!$H72,"A",'Obs vs Exp by HHS Region'!$C72&gt;'Obs vs Exp by HHS Region'!$H72,"W",'Obs vs Exp by HHS Region'!$C72&lt;='Obs vs Exp by HHS Region'!$H72," ")</f>
        <v xml:space="preserve"> </v>
      </c>
      <c r="M23" s="15" t="str">
        <f>_xlfn.IFS('Obs vs Exp by HHS Region'!$D73&gt;'Obs vs Exp by HHS Region'!$H73,"A",'Obs vs Exp by HHS Region'!$C73&gt;'Obs vs Exp by HHS Region'!$H73,"W",'Obs vs Exp by HHS Region'!$C73&lt;='Obs vs Exp by HHS Region'!$H73," ")</f>
        <v>W</v>
      </c>
    </row>
    <row r="24" spans="1:16" ht="15" customHeight="1" x14ac:dyDescent="0.35">
      <c r="A24" s="14" t="s">
        <v>27</v>
      </c>
      <c r="B24" s="3" t="str">
        <f>_xlfn.IFS('Obs vs Exp by HHS Region'!$D74&gt;'Obs vs Exp by HHS Region'!$H74,"A",'Obs vs Exp by HHS Region'!$C74&gt;'Obs vs Exp by HHS Region'!$H74,"W",'Obs vs Exp by HHS Region'!$C74&lt;='Obs vs Exp by HHS Region'!$H74," ")</f>
        <v>A</v>
      </c>
      <c r="C24" s="3" t="str">
        <f>_xlfn.IFS('Obs vs Exp by HHS Region'!$D75&gt;'Obs vs Exp by HHS Region'!$H75,"A",'Obs vs Exp by HHS Region'!$C75&gt;'Obs vs Exp by HHS Region'!$H75,"W",'Obs vs Exp by HHS Region'!$C75&lt;='Obs vs Exp by HHS Region'!$H75," ")</f>
        <v>A</v>
      </c>
      <c r="D24" s="3" t="str">
        <f>_xlfn.IFS('Obs vs Exp by HHS Region'!$D76&gt;'Obs vs Exp by HHS Region'!$H76,"A",'Obs vs Exp by HHS Region'!$C76&gt;'Obs vs Exp by HHS Region'!$H76,"W",'Obs vs Exp by HHS Region'!$C76&lt;='Obs vs Exp by HHS Region'!$H76," ")</f>
        <v>A</v>
      </c>
      <c r="E24" s="3" t="str">
        <f>_xlfn.IFS('Obs vs Exp by HHS Region'!$D77&gt;'Obs vs Exp by HHS Region'!$H77,"A",'Obs vs Exp by HHS Region'!$C77&gt;'Obs vs Exp by HHS Region'!$H77,"W",'Obs vs Exp by HHS Region'!$C77&lt;='Obs vs Exp by HHS Region'!$H77," ")</f>
        <v xml:space="preserve"> </v>
      </c>
      <c r="F24" s="3" t="str">
        <f>_xlfn.IFS('Obs vs Exp by HHS Region'!$D78&gt;'Obs vs Exp by HHS Region'!$H78,"A",'Obs vs Exp by HHS Region'!$C78&gt;'Obs vs Exp by HHS Region'!$H78,"W",'Obs vs Exp by HHS Region'!$C78&lt;='Obs vs Exp by HHS Region'!$H78," ")</f>
        <v xml:space="preserve"> </v>
      </c>
      <c r="G24" s="3" t="str">
        <f>_xlfn.IFS('Obs vs Exp by HHS Region'!$D79&gt;'Obs vs Exp by HHS Region'!$H79,"A",'Obs vs Exp by HHS Region'!$C79&gt;'Obs vs Exp by HHS Region'!$H79,"W",'Obs vs Exp by HHS Region'!$C79&lt;='Obs vs Exp by HHS Region'!$H79," ")</f>
        <v xml:space="preserve"> </v>
      </c>
      <c r="H24" s="3" t="str">
        <f>_xlfn.IFS('Obs vs Exp by HHS Region'!$D80&gt;'Obs vs Exp by HHS Region'!$H80,"A",'Obs vs Exp by HHS Region'!$C80&gt;'Obs vs Exp by HHS Region'!$H80,"W",'Obs vs Exp by HHS Region'!$C80&lt;='Obs vs Exp by HHS Region'!$H80," ")</f>
        <v xml:space="preserve"> </v>
      </c>
      <c r="I24" s="3" t="str">
        <f>_xlfn.IFS('Obs vs Exp by HHS Region'!$D81&gt;'Obs vs Exp by HHS Region'!$H81,"A",'Obs vs Exp by HHS Region'!$C81&gt;'Obs vs Exp by HHS Region'!$H81,"W",'Obs vs Exp by HHS Region'!$C81&lt;='Obs vs Exp by HHS Region'!$H81," ")</f>
        <v xml:space="preserve"> </v>
      </c>
      <c r="J24" s="3" t="str">
        <f>_xlfn.IFS('Obs vs Exp by HHS Region'!$D82&gt;'Obs vs Exp by HHS Region'!$H82,"A",'Obs vs Exp by HHS Region'!$C82&gt;'Obs vs Exp by HHS Region'!$H82,"W",'Obs vs Exp by HHS Region'!$C82&lt;='Obs vs Exp by HHS Region'!$H82," ")</f>
        <v xml:space="preserve"> </v>
      </c>
      <c r="K24" s="3" t="str">
        <f>_xlfn.IFS('Obs vs Exp by HHS Region'!$D83&gt;'Obs vs Exp by HHS Region'!$H83,"A",'Obs vs Exp by HHS Region'!$C83&gt;'Obs vs Exp by HHS Region'!$H83,"W",'Obs vs Exp by HHS Region'!$C83&lt;='Obs vs Exp by HHS Region'!$H83," ")</f>
        <v xml:space="preserve"> </v>
      </c>
      <c r="L24" s="3" t="str">
        <f>_xlfn.IFS('Obs vs Exp by HHS Region'!$D84&gt;'Obs vs Exp by HHS Region'!$H84,"A",'Obs vs Exp by HHS Region'!$C84&gt;'Obs vs Exp by HHS Region'!$H84,"W",'Obs vs Exp by HHS Region'!$C84&lt;='Obs vs Exp by HHS Region'!$H84," ")</f>
        <v xml:space="preserve"> </v>
      </c>
      <c r="M24" s="15" t="str">
        <f>_xlfn.IFS('Obs vs Exp by HHS Region'!$D85&gt;'Obs vs Exp by HHS Region'!$H85,"A",'Obs vs Exp by HHS Region'!$C85&gt;'Obs vs Exp by HHS Region'!$H85,"W",'Obs vs Exp by HHS Region'!$C85&lt;='Obs vs Exp by HHS Region'!$H85," ")</f>
        <v>W</v>
      </c>
    </row>
    <row r="25" spans="1:16" ht="15" customHeight="1" x14ac:dyDescent="0.35">
      <c r="A25" s="14" t="s">
        <v>28</v>
      </c>
      <c r="B25" s="3" t="str">
        <f>_xlfn.IFS('Obs vs Exp by HHS Region'!$D86&gt;'Obs vs Exp by HHS Region'!$H86,"A",'Obs vs Exp by HHS Region'!$C86&gt;'Obs vs Exp by HHS Region'!$H86,"W",'Obs vs Exp by HHS Region'!$C86&lt;='Obs vs Exp by HHS Region'!$H86," ")</f>
        <v>W</v>
      </c>
      <c r="C25" s="3" t="str">
        <f>_xlfn.IFS('Obs vs Exp by HHS Region'!$D87&gt;'Obs vs Exp by HHS Region'!$H87,"A",'Obs vs Exp by HHS Region'!$C87&gt;'Obs vs Exp by HHS Region'!$H87,"W",'Obs vs Exp by HHS Region'!$C87&lt;='Obs vs Exp by HHS Region'!$H87," ")</f>
        <v>A</v>
      </c>
      <c r="D25" s="3" t="str">
        <f>_xlfn.IFS('Obs vs Exp by HHS Region'!$D88&gt;'Obs vs Exp by HHS Region'!$H88,"A",'Obs vs Exp by HHS Region'!$C88&gt;'Obs vs Exp by HHS Region'!$H88,"W",'Obs vs Exp by HHS Region'!$C88&lt;='Obs vs Exp by HHS Region'!$H88," ")</f>
        <v>A</v>
      </c>
      <c r="E25" s="3" t="str">
        <f>_xlfn.IFS('Obs vs Exp by HHS Region'!$D89&gt;'Obs vs Exp by HHS Region'!$H89,"A",'Obs vs Exp by HHS Region'!$C89&gt;'Obs vs Exp by HHS Region'!$H89,"W",'Obs vs Exp by HHS Region'!$C89&lt;='Obs vs Exp by HHS Region'!$H89," ")</f>
        <v xml:space="preserve"> </v>
      </c>
      <c r="F25" s="3" t="str">
        <f>_xlfn.IFS('Obs vs Exp by HHS Region'!$D90&gt;'Obs vs Exp by HHS Region'!$H90,"A",'Obs vs Exp by HHS Region'!$C90&gt;'Obs vs Exp by HHS Region'!$H90,"W",'Obs vs Exp by HHS Region'!$C90&lt;='Obs vs Exp by HHS Region'!$H90," ")</f>
        <v xml:space="preserve"> </v>
      </c>
      <c r="G25" s="3" t="str">
        <f>_xlfn.IFS('Obs vs Exp by HHS Region'!$D91&gt;'Obs vs Exp by HHS Region'!$H91,"A",'Obs vs Exp by HHS Region'!$C91&gt;'Obs vs Exp by HHS Region'!$H91,"W",'Obs vs Exp by HHS Region'!$C91&lt;='Obs vs Exp by HHS Region'!$H91," ")</f>
        <v xml:space="preserve"> </v>
      </c>
      <c r="H25" s="3" t="str">
        <f>_xlfn.IFS('Obs vs Exp by HHS Region'!$D92&gt;'Obs vs Exp by HHS Region'!$H92,"A",'Obs vs Exp by HHS Region'!$C92&gt;'Obs vs Exp by HHS Region'!$H92,"W",'Obs vs Exp by HHS Region'!$C92&lt;='Obs vs Exp by HHS Region'!$H92," ")</f>
        <v xml:space="preserve"> </v>
      </c>
      <c r="I25" s="3" t="str">
        <f>_xlfn.IFS('Obs vs Exp by HHS Region'!$D93&gt;'Obs vs Exp by HHS Region'!$H93,"A",'Obs vs Exp by HHS Region'!$C93&gt;'Obs vs Exp by HHS Region'!$H93,"W",'Obs vs Exp by HHS Region'!$C93&lt;='Obs vs Exp by HHS Region'!$H93," ")</f>
        <v xml:space="preserve"> </v>
      </c>
      <c r="J25" s="3" t="str">
        <f>_xlfn.IFS('Obs vs Exp by HHS Region'!$D94&gt;'Obs vs Exp by HHS Region'!$H94,"A",'Obs vs Exp by HHS Region'!$C94&gt;'Obs vs Exp by HHS Region'!$H94,"W",'Obs vs Exp by HHS Region'!$C94&lt;='Obs vs Exp by HHS Region'!$H94," ")</f>
        <v xml:space="preserve"> </v>
      </c>
      <c r="K25" s="3" t="str">
        <f>_xlfn.IFS('Obs vs Exp by HHS Region'!$D95&gt;'Obs vs Exp by HHS Region'!$H95,"A",'Obs vs Exp by HHS Region'!$C95&gt;'Obs vs Exp by HHS Region'!$H95,"W",'Obs vs Exp by HHS Region'!$C95&lt;='Obs vs Exp by HHS Region'!$H95," ")</f>
        <v xml:space="preserve"> </v>
      </c>
      <c r="L25" s="3" t="str">
        <f>_xlfn.IFS('Obs vs Exp by HHS Region'!$D96&gt;'Obs vs Exp by HHS Region'!$H96,"A",'Obs vs Exp by HHS Region'!$C96&gt;'Obs vs Exp by HHS Region'!$H96,"W",'Obs vs Exp by HHS Region'!$C96&lt;='Obs vs Exp by HHS Region'!$H96," ")</f>
        <v xml:space="preserve"> </v>
      </c>
      <c r="M25" s="15" t="str">
        <f>_xlfn.IFS('Obs vs Exp by HHS Region'!$D97&gt;'Obs vs Exp by HHS Region'!$H97,"A",'Obs vs Exp by HHS Region'!$C97&gt;'Obs vs Exp by HHS Region'!$H97,"W",'Obs vs Exp by HHS Region'!$C97&lt;='Obs vs Exp by HHS Region'!$H97," ")</f>
        <v>W</v>
      </c>
    </row>
    <row r="26" spans="1:16" ht="15" customHeight="1" x14ac:dyDescent="0.35">
      <c r="A26" s="14" t="s">
        <v>29</v>
      </c>
      <c r="B26" s="3" t="str">
        <f>_xlfn.IFS('Obs vs Exp by HHS Region'!$D98&gt;'Obs vs Exp by HHS Region'!$H98,"A",'Obs vs Exp by HHS Region'!$C98&gt;'Obs vs Exp by HHS Region'!$H98,"W",'Obs vs Exp by HHS Region'!$C98&lt;='Obs vs Exp by HHS Region'!$H98," ")</f>
        <v>A</v>
      </c>
      <c r="C26" s="3" t="str">
        <f>_xlfn.IFS('Obs vs Exp by HHS Region'!$D99&gt;'Obs vs Exp by HHS Region'!$H99,"A",'Obs vs Exp by HHS Region'!$C99&gt;'Obs vs Exp by HHS Region'!$H99,"W",'Obs vs Exp by HHS Region'!$C99&lt;='Obs vs Exp by HHS Region'!$H99," ")</f>
        <v>A</v>
      </c>
      <c r="D26" s="3" t="str">
        <f>_xlfn.IFS('Obs vs Exp by HHS Region'!$D100&gt;'Obs vs Exp by HHS Region'!$H100,"A",'Obs vs Exp by HHS Region'!$C100&gt;'Obs vs Exp by HHS Region'!$H100,"W",'Obs vs Exp by HHS Region'!$C100&lt;='Obs vs Exp by HHS Region'!$H100," ")</f>
        <v>W</v>
      </c>
      <c r="E26" s="3" t="str">
        <f>_xlfn.IFS('Obs vs Exp by HHS Region'!$D101&gt;'Obs vs Exp by HHS Region'!$H101,"A",'Obs vs Exp by HHS Region'!$C101&gt;'Obs vs Exp by HHS Region'!$H101,"W",'Obs vs Exp by HHS Region'!$C101&lt;='Obs vs Exp by HHS Region'!$H101," ")</f>
        <v xml:space="preserve"> </v>
      </c>
      <c r="F26" s="3" t="str">
        <f>_xlfn.IFS('Obs vs Exp by HHS Region'!$D102&gt;'Obs vs Exp by HHS Region'!$H102,"A",'Obs vs Exp by HHS Region'!$C102&gt;'Obs vs Exp by HHS Region'!$H102,"W",'Obs vs Exp by HHS Region'!$C102&lt;='Obs vs Exp by HHS Region'!$H102," ")</f>
        <v xml:space="preserve"> </v>
      </c>
      <c r="G26" s="3" t="str">
        <f>_xlfn.IFS('Obs vs Exp by HHS Region'!$D103&gt;'Obs vs Exp by HHS Region'!$H103,"A",'Obs vs Exp by HHS Region'!$C103&gt;'Obs vs Exp by HHS Region'!$H103,"W",'Obs vs Exp by HHS Region'!$C103&lt;='Obs vs Exp by HHS Region'!$H103," ")</f>
        <v xml:space="preserve"> </v>
      </c>
      <c r="H26" s="3" t="str">
        <f>_xlfn.IFS('Obs vs Exp by HHS Region'!$D104&gt;'Obs vs Exp by HHS Region'!$H104,"A",'Obs vs Exp by HHS Region'!$C104&gt;'Obs vs Exp by HHS Region'!$H104,"W",'Obs vs Exp by HHS Region'!$C104&lt;='Obs vs Exp by HHS Region'!$H104," ")</f>
        <v xml:space="preserve"> </v>
      </c>
      <c r="I26" s="3" t="str">
        <f>_xlfn.IFS('Obs vs Exp by HHS Region'!$D105&gt;'Obs vs Exp by HHS Region'!$H105,"A",'Obs vs Exp by HHS Region'!$C105&gt;'Obs vs Exp by HHS Region'!$H105,"W",'Obs vs Exp by HHS Region'!$C105&lt;='Obs vs Exp by HHS Region'!$H105," ")</f>
        <v xml:space="preserve"> </v>
      </c>
      <c r="J26" s="3" t="str">
        <f>_xlfn.IFS('Obs vs Exp by HHS Region'!$D106&gt;'Obs vs Exp by HHS Region'!$H106,"A",'Obs vs Exp by HHS Region'!$C106&gt;'Obs vs Exp by HHS Region'!$H106,"W",'Obs vs Exp by HHS Region'!$C106&lt;='Obs vs Exp by HHS Region'!$H106," ")</f>
        <v xml:space="preserve"> </v>
      </c>
      <c r="K26" s="3" t="str">
        <f>_xlfn.IFS('Obs vs Exp by HHS Region'!$D107&gt;'Obs vs Exp by HHS Region'!$H107,"A",'Obs vs Exp by HHS Region'!$C107&gt;'Obs vs Exp by HHS Region'!$H107,"W",'Obs vs Exp by HHS Region'!$C107&lt;='Obs vs Exp by HHS Region'!$H107," ")</f>
        <v xml:space="preserve"> </v>
      </c>
      <c r="L26" s="3" t="str">
        <f>_xlfn.IFS('Obs vs Exp by HHS Region'!$D108&gt;'Obs vs Exp by HHS Region'!$H108,"A",'Obs vs Exp by HHS Region'!$C108&gt;'Obs vs Exp by HHS Region'!$H108,"W",'Obs vs Exp by HHS Region'!$C108&lt;='Obs vs Exp by HHS Region'!$H108," ")</f>
        <v>W</v>
      </c>
      <c r="M26" s="15" t="str">
        <f>_xlfn.IFS('Obs vs Exp by HHS Region'!$D109&gt;'Obs vs Exp by HHS Region'!$H109,"A",'Obs vs Exp by HHS Region'!$C109&gt;'Obs vs Exp by HHS Region'!$H109,"W",'Obs vs Exp by HHS Region'!$C109&lt;='Obs vs Exp by HHS Region'!$H109," ")</f>
        <v>W</v>
      </c>
      <c r="O26" s="2"/>
      <c r="P26" s="2"/>
    </row>
    <row r="27" spans="1:16" ht="15" customHeight="1" x14ac:dyDescent="0.35">
      <c r="A27" s="14" t="s">
        <v>30</v>
      </c>
      <c r="B27" s="3" t="str">
        <f>_xlfn.IFS('Obs vs Exp by HHS Region'!$D110&gt;'Obs vs Exp by HHS Region'!$H110,"A",'Obs vs Exp by HHS Region'!$C110&gt;'Obs vs Exp by HHS Region'!$H110,"W",'Obs vs Exp by HHS Region'!$C110&lt;='Obs vs Exp by HHS Region'!$H110," ")</f>
        <v>W</v>
      </c>
      <c r="C27" s="3" t="str">
        <f>_xlfn.IFS('Obs vs Exp by HHS Region'!$D111&gt;'Obs vs Exp by HHS Region'!$H111,"A",'Obs vs Exp by HHS Region'!$C111&gt;'Obs vs Exp by HHS Region'!$H111,"W",'Obs vs Exp by HHS Region'!$C111&lt;='Obs vs Exp by HHS Region'!$H111," ")</f>
        <v>A</v>
      </c>
      <c r="D27" s="3" t="str">
        <f>_xlfn.IFS('Obs vs Exp by HHS Region'!$D112&gt;'Obs vs Exp by HHS Region'!$H112,"A",'Obs vs Exp by HHS Region'!$C112&gt;'Obs vs Exp by HHS Region'!$H112,"W",'Obs vs Exp by HHS Region'!$C112&lt;='Obs vs Exp by HHS Region'!$H112," ")</f>
        <v>A</v>
      </c>
      <c r="E27" s="3" t="str">
        <f>_xlfn.IFS('Obs vs Exp by HHS Region'!$D113&gt;'Obs vs Exp by HHS Region'!$H113,"A",'Obs vs Exp by HHS Region'!$C113&gt;'Obs vs Exp by HHS Region'!$H113,"W",'Obs vs Exp by HHS Region'!$C113&lt;='Obs vs Exp by HHS Region'!$H113," ")</f>
        <v xml:space="preserve"> </v>
      </c>
      <c r="F27" s="3" t="str">
        <f>_xlfn.IFS('Obs vs Exp by HHS Region'!$D114&gt;'Obs vs Exp by HHS Region'!$H114,"A",'Obs vs Exp by HHS Region'!$C114&gt;'Obs vs Exp by HHS Region'!$H114,"W",'Obs vs Exp by HHS Region'!$C114&lt;='Obs vs Exp by HHS Region'!$H114," ")</f>
        <v>W</v>
      </c>
      <c r="G27" s="3" t="str">
        <f>_xlfn.IFS('Obs vs Exp by HHS Region'!$D115&gt;'Obs vs Exp by HHS Region'!$H115,"A",'Obs vs Exp by HHS Region'!$C115&gt;'Obs vs Exp by HHS Region'!$H115,"W",'Obs vs Exp by HHS Region'!$C115&lt;='Obs vs Exp by HHS Region'!$H115," ")</f>
        <v>W</v>
      </c>
      <c r="H27" s="3" t="str">
        <f>_xlfn.IFS('Obs vs Exp by HHS Region'!$D116&gt;'Obs vs Exp by HHS Region'!$H116,"A",'Obs vs Exp by HHS Region'!$C116&gt;'Obs vs Exp by HHS Region'!$H116,"W",'Obs vs Exp by HHS Region'!$C116&lt;='Obs vs Exp by HHS Region'!$H116," ")</f>
        <v xml:space="preserve"> </v>
      </c>
      <c r="I27" s="3" t="str">
        <f>_xlfn.IFS('Obs vs Exp by HHS Region'!$D117&gt;'Obs vs Exp by HHS Region'!$H117,"A",'Obs vs Exp by HHS Region'!$C117&gt;'Obs vs Exp by HHS Region'!$H117,"W",'Obs vs Exp by HHS Region'!$C117&lt;='Obs vs Exp by HHS Region'!$H117," ")</f>
        <v xml:space="preserve"> </v>
      </c>
      <c r="J27" s="3" t="str">
        <f>_xlfn.IFS('Obs vs Exp by HHS Region'!$D118&gt;'Obs vs Exp by HHS Region'!$H118,"A",'Obs vs Exp by HHS Region'!$C118&gt;'Obs vs Exp by HHS Region'!$H118,"W",'Obs vs Exp by HHS Region'!$C118&lt;='Obs vs Exp by HHS Region'!$H118," ")</f>
        <v xml:space="preserve"> </v>
      </c>
      <c r="K27" s="3" t="str">
        <f>_xlfn.IFS('Obs vs Exp by HHS Region'!$D119&gt;'Obs vs Exp by HHS Region'!$H119,"A",'Obs vs Exp by HHS Region'!$C119&gt;'Obs vs Exp by HHS Region'!$H119,"W",'Obs vs Exp by HHS Region'!$C119&lt;='Obs vs Exp by HHS Region'!$H119," ")</f>
        <v xml:space="preserve"> </v>
      </c>
      <c r="L27" s="3" t="str">
        <f>_xlfn.IFS('Obs vs Exp by HHS Region'!$D120&gt;'Obs vs Exp by HHS Region'!$H120,"A",'Obs vs Exp by HHS Region'!$C120&gt;'Obs vs Exp by HHS Region'!$H120,"W",'Obs vs Exp by HHS Region'!$C120&lt;='Obs vs Exp by HHS Region'!$H120," ")</f>
        <v xml:space="preserve"> </v>
      </c>
      <c r="M27" s="15" t="str">
        <f>_xlfn.IFS('Obs vs Exp by HHS Region'!$D121&gt;'Obs vs Exp by HHS Region'!$H121,"A",'Obs vs Exp by HHS Region'!$C121&gt;'Obs vs Exp by HHS Region'!$H121,"W",'Obs vs Exp by HHS Region'!$C121&lt;='Obs vs Exp by HHS Region'!$H121," ")</f>
        <v>W</v>
      </c>
    </row>
    <row r="28" spans="1:16" s="2" customFormat="1" ht="15" customHeight="1" x14ac:dyDescent="0.35">
      <c r="A28" s="13" t="s">
        <v>135</v>
      </c>
      <c r="B28" s="9"/>
      <c r="C28" s="9"/>
      <c r="D28" s="9"/>
      <c r="E28" s="9"/>
      <c r="F28" s="9"/>
      <c r="G28" s="9"/>
      <c r="H28" s="9"/>
      <c r="I28" s="9"/>
      <c r="J28" s="9"/>
      <c r="K28" s="9"/>
      <c r="L28" s="9"/>
      <c r="M28" s="17"/>
      <c r="O28"/>
      <c r="P28"/>
    </row>
    <row r="29" spans="1:16" ht="15" customHeight="1" x14ac:dyDescent="0.35">
      <c r="A29" s="14" t="s">
        <v>46</v>
      </c>
      <c r="B29" s="3" t="str">
        <f>_xlfn.IFS('Obs vs Exp by Occupation'!$D2&gt;'Obs vs Exp by Occupation'!$H2,"A",'Obs vs Exp by Occupation'!$C2&gt;'Obs vs Exp by Occupation'!$H2,"W",'Obs vs Exp by Occupation'!$C2&lt;='Obs vs Exp by Occupation'!$H2," ")</f>
        <v>W</v>
      </c>
      <c r="C29" s="3" t="str">
        <f>_xlfn.IFS('Obs vs Exp by Occupation'!$D3&gt;'Obs vs Exp by Occupation'!$H3,"A",'Obs vs Exp by Occupation'!$C3&gt;'Obs vs Exp by Occupation'!$H3,"W",'Obs vs Exp by Occupation'!$C3&lt;='Obs vs Exp by Occupation'!$H3," ")</f>
        <v>W</v>
      </c>
      <c r="D29" s="3" t="str">
        <f>_xlfn.IFS('Obs vs Exp by Occupation'!$D4&gt;'Obs vs Exp by Occupation'!$H4,"A",'Obs vs Exp by Occupation'!$C4&gt;'Obs vs Exp by Occupation'!$H4,"W",'Obs vs Exp by Occupation'!$C4&lt;='Obs vs Exp by Occupation'!$H4," ")</f>
        <v>W</v>
      </c>
      <c r="E29" s="3" t="str">
        <f>_xlfn.IFS('Obs vs Exp by Occupation'!$D5&gt;'Obs vs Exp by Occupation'!$H5,"A",'Obs vs Exp by Occupation'!$C5&gt;'Obs vs Exp by Occupation'!$H5,"W",'Obs vs Exp by Occupation'!$C5&lt;='Obs vs Exp by Occupation'!$H5," ")</f>
        <v xml:space="preserve"> </v>
      </c>
      <c r="F29" s="3" t="str">
        <f>_xlfn.IFS('Obs vs Exp by Occupation'!$D6&gt;'Obs vs Exp by Occupation'!$H6,"A",'Obs vs Exp by Occupation'!$C6&gt;'Obs vs Exp by Occupation'!$H6,"W",'Obs vs Exp by Occupation'!$C6&lt;='Obs vs Exp by Occupation'!$H6," ")</f>
        <v xml:space="preserve"> </v>
      </c>
      <c r="G29" s="3" t="str">
        <f>_xlfn.IFS('Obs vs Exp by Occupation'!$D7&gt;'Obs vs Exp by Occupation'!$H7,"A",'Obs vs Exp by Occupation'!$C7&gt;'Obs vs Exp by Occupation'!$H7,"W",'Obs vs Exp by Occupation'!$C7&lt;='Obs vs Exp by Occupation'!$H7," ")</f>
        <v xml:space="preserve"> </v>
      </c>
      <c r="H29" s="3" t="str">
        <f>_xlfn.IFS('Obs vs Exp by Occupation'!$D8&gt;'Obs vs Exp by Occupation'!$H8,"A",'Obs vs Exp by Occupation'!$C8&gt;'Obs vs Exp by Occupation'!$H8,"W",'Obs vs Exp by Occupation'!$C8&lt;='Obs vs Exp by Occupation'!$H8," ")</f>
        <v xml:space="preserve"> </v>
      </c>
      <c r="I29" s="3" t="str">
        <f>_xlfn.IFS('Obs vs Exp by Occupation'!$D9&gt;'Obs vs Exp by Occupation'!$H9,"A",'Obs vs Exp by Occupation'!$C9&gt;'Obs vs Exp by Occupation'!$H9,"W",'Obs vs Exp by Occupation'!$C9&lt;='Obs vs Exp by Occupation'!$H9," ")</f>
        <v xml:space="preserve"> </v>
      </c>
      <c r="J29" s="3" t="str">
        <f>_xlfn.IFS('Obs vs Exp by Occupation'!$D10&gt;'Obs vs Exp by Occupation'!$H10,"A",'Obs vs Exp by Occupation'!$C10&gt;'Obs vs Exp by Occupation'!$H10,"W",'Obs vs Exp by Occupation'!$C10&lt;='Obs vs Exp by Occupation'!$H10," ")</f>
        <v xml:space="preserve"> </v>
      </c>
      <c r="K29" s="3" t="str">
        <f>_xlfn.IFS('Obs vs Exp by Occupation'!$D11&gt;'Obs vs Exp by Occupation'!$H11,"A",'Obs vs Exp by Occupation'!$C11&gt;'Obs vs Exp by Occupation'!$H11,"W",'Obs vs Exp by Occupation'!$C11&lt;='Obs vs Exp by Occupation'!$H11," ")</f>
        <v xml:space="preserve"> </v>
      </c>
      <c r="L29" s="3" t="str">
        <f>_xlfn.IFS('Obs vs Exp by Occupation'!$D12&gt;'Obs vs Exp by Occupation'!$H12,"A",'Obs vs Exp by Occupation'!$C12&gt;'Obs vs Exp by Occupation'!$H12,"W",'Obs vs Exp by Occupation'!$C12&lt;='Obs vs Exp by Occupation'!$H12," ")</f>
        <v xml:space="preserve"> </v>
      </c>
      <c r="M29" s="15" t="str">
        <f>_xlfn.IFS('Obs vs Exp by Occupation'!$D13&gt;'Obs vs Exp by Occupation'!$H13,"A",'Obs vs Exp by Occupation'!$C13&gt;'Obs vs Exp by Occupation'!$H13,"W",'Obs vs Exp by Occupation'!$C13&lt;='Obs vs Exp by Occupation'!$H13," ")</f>
        <v>W</v>
      </c>
    </row>
    <row r="30" spans="1:16" ht="15" customHeight="1" x14ac:dyDescent="0.35">
      <c r="A30" s="14" t="s">
        <v>47</v>
      </c>
      <c r="B30" s="3" t="str">
        <f>_xlfn.IFS('Obs vs Exp by Occupation'!$D14&gt;'Obs vs Exp by Occupation'!$H14,"A",'Obs vs Exp by Occupation'!$C14&gt;'Obs vs Exp by Occupation'!$H14,"W",'Obs vs Exp by Occupation'!$C14&lt;='Obs vs Exp by Occupation'!$H14," ")</f>
        <v>W</v>
      </c>
      <c r="C30" s="3" t="str">
        <f>_xlfn.IFS('Obs vs Exp by Occupation'!$D15&gt;'Obs vs Exp by Occupation'!$H15,"A",'Obs vs Exp by Occupation'!$C15&gt;'Obs vs Exp by Occupation'!$H15,"W",'Obs vs Exp by Occupation'!$C15&lt;='Obs vs Exp by Occupation'!$H15," ")</f>
        <v>A</v>
      </c>
      <c r="D30" s="3" t="str">
        <f>_xlfn.IFS('Obs vs Exp by Occupation'!$D16&gt;'Obs vs Exp by Occupation'!$H16,"A",'Obs vs Exp by Occupation'!$C16&gt;'Obs vs Exp by Occupation'!$H16,"W",'Obs vs Exp by Occupation'!$C16&lt;='Obs vs Exp by Occupation'!$H16," ")</f>
        <v>A</v>
      </c>
      <c r="E30" s="3" t="str">
        <f>_xlfn.IFS('Obs vs Exp by Occupation'!$D17&gt;'Obs vs Exp by Occupation'!$H17,"A",'Obs vs Exp by Occupation'!$C17&gt;'Obs vs Exp by Occupation'!$H17,"W",'Obs vs Exp by Occupation'!$C17&lt;='Obs vs Exp by Occupation'!$H17," ")</f>
        <v xml:space="preserve"> </v>
      </c>
      <c r="F30" s="3" t="str">
        <f>_xlfn.IFS('Obs vs Exp by Occupation'!$D18&gt;'Obs vs Exp by Occupation'!$H18,"A",'Obs vs Exp by Occupation'!$C18&gt;'Obs vs Exp by Occupation'!$H18,"W",'Obs vs Exp by Occupation'!$C18&lt;='Obs vs Exp by Occupation'!$H18," ")</f>
        <v>W</v>
      </c>
      <c r="G30" s="3" t="str">
        <f>_xlfn.IFS('Obs vs Exp by Occupation'!$D19&gt;'Obs vs Exp by Occupation'!$H19,"A",'Obs vs Exp by Occupation'!$C19&gt;'Obs vs Exp by Occupation'!$H19,"W",'Obs vs Exp by Occupation'!$C19&lt;='Obs vs Exp by Occupation'!$H19," ")</f>
        <v>W</v>
      </c>
      <c r="H30" s="3" t="str">
        <f>_xlfn.IFS('Obs vs Exp by Occupation'!$D20&gt;'Obs vs Exp by Occupation'!$H20,"A",'Obs vs Exp by Occupation'!$C20&gt;'Obs vs Exp by Occupation'!$H20,"W",'Obs vs Exp by Occupation'!$C20&lt;='Obs vs Exp by Occupation'!$H20," ")</f>
        <v xml:space="preserve"> </v>
      </c>
      <c r="I30" s="3" t="str">
        <f>_xlfn.IFS('Obs vs Exp by Occupation'!$D21&gt;'Obs vs Exp by Occupation'!$H21,"A",'Obs vs Exp by Occupation'!$C21&gt;'Obs vs Exp by Occupation'!$H21,"W",'Obs vs Exp by Occupation'!$C21&lt;='Obs vs Exp by Occupation'!$H21," ")</f>
        <v xml:space="preserve"> </v>
      </c>
      <c r="J30" s="3" t="str">
        <f>_xlfn.IFS('Obs vs Exp by Occupation'!$D22&gt;'Obs vs Exp by Occupation'!$H22,"A",'Obs vs Exp by Occupation'!$C22&gt;'Obs vs Exp by Occupation'!$H22,"W",'Obs vs Exp by Occupation'!$C22&lt;='Obs vs Exp by Occupation'!$H22," ")</f>
        <v xml:space="preserve"> </v>
      </c>
      <c r="K30" s="3" t="str">
        <f>_xlfn.IFS('Obs vs Exp by Occupation'!$D23&gt;'Obs vs Exp by Occupation'!$H23,"A",'Obs vs Exp by Occupation'!$C23&gt;'Obs vs Exp by Occupation'!$H23,"W",'Obs vs Exp by Occupation'!$C23&lt;='Obs vs Exp by Occupation'!$H23," ")</f>
        <v xml:space="preserve"> </v>
      </c>
      <c r="L30" s="3" t="str">
        <f>_xlfn.IFS('Obs vs Exp by Occupation'!$D24&gt;'Obs vs Exp by Occupation'!$H24,"A",'Obs vs Exp by Occupation'!$C24&gt;'Obs vs Exp by Occupation'!$H24,"W",'Obs vs Exp by Occupation'!$C24&lt;='Obs vs Exp by Occupation'!$H24," ")</f>
        <v xml:space="preserve"> </v>
      </c>
      <c r="M30" s="15" t="str">
        <f>_xlfn.IFS('Obs vs Exp by Occupation'!$D25&gt;'Obs vs Exp by Occupation'!$H25,"A",'Obs vs Exp by Occupation'!$C25&gt;'Obs vs Exp by Occupation'!$H25,"W",'Obs vs Exp by Occupation'!$C25&lt;='Obs vs Exp by Occupation'!$H25," ")</f>
        <v>W</v>
      </c>
    </row>
    <row r="31" spans="1:16" ht="15" customHeight="1" x14ac:dyDescent="0.35">
      <c r="A31" s="14" t="s">
        <v>48</v>
      </c>
      <c r="B31" s="3" t="str">
        <f>_xlfn.IFS('Obs vs Exp by Occupation'!$D26&gt;'Obs vs Exp by Occupation'!$H26,"A",'Obs vs Exp by Occupation'!$C26&gt;'Obs vs Exp by Occupation'!$H26,"W",'Obs vs Exp by Occupation'!$C26&lt;='Obs vs Exp by Occupation'!$H26," ")</f>
        <v>W</v>
      </c>
      <c r="C31" s="3" t="str">
        <f>_xlfn.IFS('Obs vs Exp by Occupation'!$D27&gt;'Obs vs Exp by Occupation'!$H27,"A",'Obs vs Exp by Occupation'!$C27&gt;'Obs vs Exp by Occupation'!$H27,"W",'Obs vs Exp by Occupation'!$C27&lt;='Obs vs Exp by Occupation'!$H27," ")</f>
        <v>W</v>
      </c>
      <c r="D31" s="3" t="str">
        <f>_xlfn.IFS('Obs vs Exp by Occupation'!$D28&gt;'Obs vs Exp by Occupation'!$H28,"A",'Obs vs Exp by Occupation'!$C28&gt;'Obs vs Exp by Occupation'!$H28,"W",'Obs vs Exp by Occupation'!$C28&lt;='Obs vs Exp by Occupation'!$H28," ")</f>
        <v>A</v>
      </c>
      <c r="E31" s="3" t="str">
        <f>_xlfn.IFS('Obs vs Exp by Occupation'!$D29&gt;'Obs vs Exp by Occupation'!$H29,"A",'Obs vs Exp by Occupation'!$C29&gt;'Obs vs Exp by Occupation'!$H29,"W",'Obs vs Exp by Occupation'!$C29&lt;='Obs vs Exp by Occupation'!$H29," ")</f>
        <v xml:space="preserve"> </v>
      </c>
      <c r="F31" s="3" t="str">
        <f>_xlfn.IFS('Obs vs Exp by Occupation'!$D30&gt;'Obs vs Exp by Occupation'!$H30,"A",'Obs vs Exp by Occupation'!$C30&gt;'Obs vs Exp by Occupation'!$H30,"W",'Obs vs Exp by Occupation'!$C30&lt;='Obs vs Exp by Occupation'!$H30," ")</f>
        <v xml:space="preserve"> </v>
      </c>
      <c r="G31" s="3" t="str">
        <f>_xlfn.IFS('Obs vs Exp by Occupation'!$D31&gt;'Obs vs Exp by Occupation'!$H31,"A",'Obs vs Exp by Occupation'!$C31&gt;'Obs vs Exp by Occupation'!$H31,"W",'Obs vs Exp by Occupation'!$C31&lt;='Obs vs Exp by Occupation'!$H31," ")</f>
        <v xml:space="preserve"> </v>
      </c>
      <c r="H31" s="3" t="str">
        <f>_xlfn.IFS('Obs vs Exp by Occupation'!$D32&gt;'Obs vs Exp by Occupation'!$H32,"A",'Obs vs Exp by Occupation'!$C32&gt;'Obs vs Exp by Occupation'!$H32,"W",'Obs vs Exp by Occupation'!$C32&lt;='Obs vs Exp by Occupation'!$H32," ")</f>
        <v xml:space="preserve"> </v>
      </c>
      <c r="I31" s="3" t="str">
        <f>_xlfn.IFS('Obs vs Exp by Occupation'!$D33&gt;'Obs vs Exp by Occupation'!$H33,"A",'Obs vs Exp by Occupation'!$C33&gt;'Obs vs Exp by Occupation'!$H33,"W",'Obs vs Exp by Occupation'!$C33&lt;='Obs vs Exp by Occupation'!$H33," ")</f>
        <v xml:space="preserve"> </v>
      </c>
      <c r="J31" s="3" t="str">
        <f>_xlfn.IFS('Obs vs Exp by Occupation'!$D34&gt;'Obs vs Exp by Occupation'!$H34,"A",'Obs vs Exp by Occupation'!$C34&gt;'Obs vs Exp by Occupation'!$H34,"W",'Obs vs Exp by Occupation'!$C34&lt;='Obs vs Exp by Occupation'!$H34," ")</f>
        <v xml:space="preserve"> </v>
      </c>
      <c r="K31" s="3" t="str">
        <f>_xlfn.IFS('Obs vs Exp by Occupation'!$D35&gt;'Obs vs Exp by Occupation'!$H35,"A",'Obs vs Exp by Occupation'!$C35&gt;'Obs vs Exp by Occupation'!$H35,"W",'Obs vs Exp by Occupation'!$C35&lt;='Obs vs Exp by Occupation'!$H35," ")</f>
        <v xml:space="preserve"> </v>
      </c>
      <c r="L31" s="3" t="str">
        <f>_xlfn.IFS('Obs vs Exp by Occupation'!$D36&gt;'Obs vs Exp by Occupation'!$H36,"A",'Obs vs Exp by Occupation'!$C36&gt;'Obs vs Exp by Occupation'!$H36,"W",'Obs vs Exp by Occupation'!$C36&lt;='Obs vs Exp by Occupation'!$H36," ")</f>
        <v xml:space="preserve"> </v>
      </c>
      <c r="M31" s="15" t="str">
        <f>_xlfn.IFS('Obs vs Exp by Occupation'!$D37&gt;'Obs vs Exp by Occupation'!$H37,"A",'Obs vs Exp by Occupation'!$C37&gt;'Obs vs Exp by Occupation'!$H37,"W",'Obs vs Exp by Occupation'!$C37&lt;='Obs vs Exp by Occupation'!$H37," ")</f>
        <v>W</v>
      </c>
    </row>
    <row r="32" spans="1:16" ht="15" customHeight="1" x14ac:dyDescent="0.35">
      <c r="A32" s="14" t="s">
        <v>49</v>
      </c>
      <c r="B32" s="3" t="str">
        <f>_xlfn.IFS('Obs vs Exp by Occupation'!$D38&gt;'Obs vs Exp by Occupation'!$H38,"A",'Obs vs Exp by Occupation'!$C38&gt;'Obs vs Exp by Occupation'!$H38,"W",'Obs vs Exp by Occupation'!$C38&lt;='Obs vs Exp by Occupation'!$H38," ")</f>
        <v>W</v>
      </c>
      <c r="C32" s="3" t="str">
        <f>_xlfn.IFS('Obs vs Exp by Occupation'!$D39&gt;'Obs vs Exp by Occupation'!$H39,"A",'Obs vs Exp by Occupation'!$C39&gt;'Obs vs Exp by Occupation'!$H39,"W",'Obs vs Exp by Occupation'!$C39&lt;='Obs vs Exp by Occupation'!$H39," ")</f>
        <v xml:space="preserve"> </v>
      </c>
      <c r="D32" s="3" t="str">
        <f>_xlfn.IFS('Obs vs Exp by Occupation'!$D40&gt;'Obs vs Exp by Occupation'!$H40,"A",'Obs vs Exp by Occupation'!$C40&gt;'Obs vs Exp by Occupation'!$H40,"W",'Obs vs Exp by Occupation'!$C40&lt;='Obs vs Exp by Occupation'!$H40," ")</f>
        <v>W</v>
      </c>
      <c r="E32" s="3" t="str">
        <f>_xlfn.IFS('Obs vs Exp by Occupation'!$D41&gt;'Obs vs Exp by Occupation'!$H41,"A",'Obs vs Exp by Occupation'!$C41&gt;'Obs vs Exp by Occupation'!$H41,"W",'Obs vs Exp by Occupation'!$C41&lt;='Obs vs Exp by Occupation'!$H41," ")</f>
        <v xml:space="preserve"> </v>
      </c>
      <c r="F32" s="3" t="str">
        <f>_xlfn.IFS('Obs vs Exp by Occupation'!$D42&gt;'Obs vs Exp by Occupation'!$H42,"A",'Obs vs Exp by Occupation'!$C42&gt;'Obs vs Exp by Occupation'!$H42,"W",'Obs vs Exp by Occupation'!$C42&lt;='Obs vs Exp by Occupation'!$H42," ")</f>
        <v xml:space="preserve"> </v>
      </c>
      <c r="G32" s="3" t="str">
        <f>_xlfn.IFS('Obs vs Exp by Occupation'!$D43&gt;'Obs vs Exp by Occupation'!$H43,"A",'Obs vs Exp by Occupation'!$C43&gt;'Obs vs Exp by Occupation'!$H43,"W",'Obs vs Exp by Occupation'!$C43&lt;='Obs vs Exp by Occupation'!$H43," ")</f>
        <v>W</v>
      </c>
      <c r="H32" s="3" t="str">
        <f>_xlfn.IFS('Obs vs Exp by Occupation'!$D44&gt;'Obs vs Exp by Occupation'!$H44,"A",'Obs vs Exp by Occupation'!$C44&gt;'Obs vs Exp by Occupation'!$H44,"W",'Obs vs Exp by Occupation'!$C44&lt;='Obs vs Exp by Occupation'!$H44," ")</f>
        <v xml:space="preserve"> </v>
      </c>
      <c r="I32" s="3" t="str">
        <f>_xlfn.IFS('Obs vs Exp by Occupation'!$D45&gt;'Obs vs Exp by Occupation'!$H45,"A",'Obs vs Exp by Occupation'!$C45&gt;'Obs vs Exp by Occupation'!$H45,"W",'Obs vs Exp by Occupation'!$C45&lt;='Obs vs Exp by Occupation'!$H45," ")</f>
        <v xml:space="preserve"> </v>
      </c>
      <c r="J32" s="3" t="str">
        <f>_xlfn.IFS('Obs vs Exp by Occupation'!$D46&gt;'Obs vs Exp by Occupation'!$H46,"A",'Obs vs Exp by Occupation'!$C46&gt;'Obs vs Exp by Occupation'!$H46,"W",'Obs vs Exp by Occupation'!$C46&lt;='Obs vs Exp by Occupation'!$H46," ")</f>
        <v xml:space="preserve"> </v>
      </c>
      <c r="K32" s="3" t="str">
        <f>_xlfn.IFS('Obs vs Exp by Occupation'!$D47&gt;'Obs vs Exp by Occupation'!$H47,"A",'Obs vs Exp by Occupation'!$C47&gt;'Obs vs Exp by Occupation'!$H47,"W",'Obs vs Exp by Occupation'!$C47&lt;='Obs vs Exp by Occupation'!$H47," ")</f>
        <v xml:space="preserve"> </v>
      </c>
      <c r="L32" s="3" t="str">
        <f>_xlfn.IFS('Obs vs Exp by Occupation'!$D48&gt;'Obs vs Exp by Occupation'!$H48,"A",'Obs vs Exp by Occupation'!$C48&gt;'Obs vs Exp by Occupation'!$H48,"W",'Obs vs Exp by Occupation'!$C48&lt;='Obs vs Exp by Occupation'!$H48," ")</f>
        <v xml:space="preserve"> </v>
      </c>
      <c r="M32" s="15" t="str">
        <f>_xlfn.IFS('Obs vs Exp by Occupation'!$D49&gt;'Obs vs Exp by Occupation'!$H49,"A",'Obs vs Exp by Occupation'!$C49&gt;'Obs vs Exp by Occupation'!$H49,"W",'Obs vs Exp by Occupation'!$C49&lt;='Obs vs Exp by Occupation'!$H49," ")</f>
        <v xml:space="preserve"> </v>
      </c>
    </row>
    <row r="33" spans="1:13" ht="15" customHeight="1" x14ac:dyDescent="0.35">
      <c r="A33" s="14" t="s">
        <v>50</v>
      </c>
      <c r="B33" s="3" t="str">
        <f>_xlfn.IFS('Obs vs Exp by Occupation'!$D50&gt;'Obs vs Exp by Occupation'!$H50,"A",'Obs vs Exp by Occupation'!$C50&gt;'Obs vs Exp by Occupation'!$H50,"W",'Obs vs Exp by Occupation'!$C50&lt;='Obs vs Exp by Occupation'!$H50," ")</f>
        <v>W</v>
      </c>
      <c r="C33" s="3" t="str">
        <f>_xlfn.IFS('Obs vs Exp by Occupation'!$D51&gt;'Obs vs Exp by Occupation'!$H51,"A",'Obs vs Exp by Occupation'!$C51&gt;'Obs vs Exp by Occupation'!$H51,"W",'Obs vs Exp by Occupation'!$C51&lt;='Obs vs Exp by Occupation'!$H51," ")</f>
        <v>W</v>
      </c>
      <c r="D33" s="3" t="str">
        <f>_xlfn.IFS('Obs vs Exp by Occupation'!$D52&gt;'Obs vs Exp by Occupation'!$H52,"A",'Obs vs Exp by Occupation'!$C52&gt;'Obs vs Exp by Occupation'!$H52,"W",'Obs vs Exp by Occupation'!$C52&lt;='Obs vs Exp by Occupation'!$H52," ")</f>
        <v>W</v>
      </c>
      <c r="E33" s="3" t="str">
        <f>_xlfn.IFS('Obs vs Exp by Occupation'!$D53&gt;'Obs vs Exp by Occupation'!$H53,"A",'Obs vs Exp by Occupation'!$C53&gt;'Obs vs Exp by Occupation'!$H53,"W",'Obs vs Exp by Occupation'!$C53&lt;='Obs vs Exp by Occupation'!$H53," ")</f>
        <v xml:space="preserve"> </v>
      </c>
      <c r="F33" s="3" t="str">
        <f>_xlfn.IFS('Obs vs Exp by Occupation'!$D54&gt;'Obs vs Exp by Occupation'!$H54,"A",'Obs vs Exp by Occupation'!$C54&gt;'Obs vs Exp by Occupation'!$H54,"W",'Obs vs Exp by Occupation'!$C54&lt;='Obs vs Exp by Occupation'!$H54," ")</f>
        <v xml:space="preserve"> </v>
      </c>
      <c r="G33" s="3" t="str">
        <f>_xlfn.IFS('Obs vs Exp by Occupation'!$D55&gt;'Obs vs Exp by Occupation'!$H55,"A",'Obs vs Exp by Occupation'!$C55&gt;'Obs vs Exp by Occupation'!$H55,"W",'Obs vs Exp by Occupation'!$C55&lt;='Obs vs Exp by Occupation'!$H55," ")</f>
        <v xml:space="preserve"> </v>
      </c>
      <c r="H33" s="3" t="str">
        <f>_xlfn.IFS('Obs vs Exp by Occupation'!$D56&gt;'Obs vs Exp by Occupation'!$H56,"A",'Obs vs Exp by Occupation'!$C56&gt;'Obs vs Exp by Occupation'!$H56,"W",'Obs vs Exp by Occupation'!$C56&lt;='Obs vs Exp by Occupation'!$H56," ")</f>
        <v xml:space="preserve"> </v>
      </c>
      <c r="I33" s="3" t="str">
        <f>_xlfn.IFS('Obs vs Exp by Occupation'!$D57&gt;'Obs vs Exp by Occupation'!$H57,"A",'Obs vs Exp by Occupation'!$C57&gt;'Obs vs Exp by Occupation'!$H57,"W",'Obs vs Exp by Occupation'!$C57&lt;='Obs vs Exp by Occupation'!$H57," ")</f>
        <v>W</v>
      </c>
      <c r="J33" s="3" t="str">
        <f>_xlfn.IFS('Obs vs Exp by Occupation'!$D58&gt;'Obs vs Exp by Occupation'!$H58,"A",'Obs vs Exp by Occupation'!$C58&gt;'Obs vs Exp by Occupation'!$H58,"W",'Obs vs Exp by Occupation'!$C58&lt;='Obs vs Exp by Occupation'!$H58," ")</f>
        <v xml:space="preserve"> </v>
      </c>
      <c r="K33" s="3" t="str">
        <f>_xlfn.IFS('Obs vs Exp by Occupation'!$D59&gt;'Obs vs Exp by Occupation'!$H59,"A",'Obs vs Exp by Occupation'!$C59&gt;'Obs vs Exp by Occupation'!$H59,"W",'Obs vs Exp by Occupation'!$C59&lt;='Obs vs Exp by Occupation'!$H59," ")</f>
        <v xml:space="preserve"> </v>
      </c>
      <c r="L33" s="3" t="str">
        <f>_xlfn.IFS('Obs vs Exp by Occupation'!$D60&gt;'Obs vs Exp by Occupation'!$H60,"A",'Obs vs Exp by Occupation'!$C60&gt;'Obs vs Exp by Occupation'!$H60,"W",'Obs vs Exp by Occupation'!$C60&lt;='Obs vs Exp by Occupation'!$H60," ")</f>
        <v>W</v>
      </c>
      <c r="M33" s="15" t="str">
        <f>_xlfn.IFS('Obs vs Exp by Occupation'!$D61&gt;'Obs vs Exp by Occupation'!$H61,"A",'Obs vs Exp by Occupation'!$C61&gt;'Obs vs Exp by Occupation'!$H61,"W",'Obs vs Exp by Occupation'!$C61&lt;='Obs vs Exp by Occupation'!$H61," ")</f>
        <v>W</v>
      </c>
    </row>
    <row r="34" spans="1:13" ht="15" customHeight="1" x14ac:dyDescent="0.35">
      <c r="A34" s="14" t="s">
        <v>51</v>
      </c>
      <c r="B34" s="3" t="str">
        <f>_xlfn.IFS('Obs vs Exp by Occupation'!$D62&gt;'Obs vs Exp by Occupation'!$H62,"A",'Obs vs Exp by Occupation'!$C62&gt;'Obs vs Exp by Occupation'!$H62,"W",'Obs vs Exp by Occupation'!$C62&lt;='Obs vs Exp by Occupation'!$H62," ")</f>
        <v xml:space="preserve"> </v>
      </c>
      <c r="C34" s="3" t="str">
        <f>_xlfn.IFS('Obs vs Exp by Occupation'!$D63&gt;'Obs vs Exp by Occupation'!$H63,"A",'Obs vs Exp by Occupation'!$C63&gt;'Obs vs Exp by Occupation'!$H63,"W",'Obs vs Exp by Occupation'!$C63&lt;='Obs vs Exp by Occupation'!$H63," ")</f>
        <v xml:space="preserve"> </v>
      </c>
      <c r="D34" s="3" t="str">
        <f>_xlfn.IFS('Obs vs Exp by Occupation'!$D64&gt;'Obs vs Exp by Occupation'!$H64,"A",'Obs vs Exp by Occupation'!$C64&gt;'Obs vs Exp by Occupation'!$H64,"W",'Obs vs Exp by Occupation'!$C64&lt;='Obs vs Exp by Occupation'!$H64," ")</f>
        <v>W</v>
      </c>
      <c r="E34" s="3" t="str">
        <f>_xlfn.IFS('Obs vs Exp by Occupation'!$D65&gt;'Obs vs Exp by Occupation'!$H65,"A",'Obs vs Exp by Occupation'!$C65&gt;'Obs vs Exp by Occupation'!$H65,"W",'Obs vs Exp by Occupation'!$C65&lt;='Obs vs Exp by Occupation'!$H65," ")</f>
        <v xml:space="preserve"> </v>
      </c>
      <c r="F34" s="3" t="str">
        <f>_xlfn.IFS('Obs vs Exp by Occupation'!$D66&gt;'Obs vs Exp by Occupation'!$H66,"A",'Obs vs Exp by Occupation'!$C66&gt;'Obs vs Exp by Occupation'!$H66,"W",'Obs vs Exp by Occupation'!$C66&lt;='Obs vs Exp by Occupation'!$H66," ")</f>
        <v xml:space="preserve"> </v>
      </c>
      <c r="G34" s="3" t="str">
        <f>_xlfn.IFS('Obs vs Exp by Occupation'!$D67&gt;'Obs vs Exp by Occupation'!$H67,"A",'Obs vs Exp by Occupation'!$C67&gt;'Obs vs Exp by Occupation'!$H67,"W",'Obs vs Exp by Occupation'!$C67&lt;='Obs vs Exp by Occupation'!$H67," ")</f>
        <v xml:space="preserve"> </v>
      </c>
      <c r="H34" s="3" t="str">
        <f>_xlfn.IFS('Obs vs Exp by Occupation'!$D68&gt;'Obs vs Exp by Occupation'!$H68,"A",'Obs vs Exp by Occupation'!$C68&gt;'Obs vs Exp by Occupation'!$H68,"W",'Obs vs Exp by Occupation'!$C68&lt;='Obs vs Exp by Occupation'!$H68," ")</f>
        <v xml:space="preserve"> </v>
      </c>
      <c r="I34" s="3" t="str">
        <f>_xlfn.IFS('Obs vs Exp by Occupation'!$D69&gt;'Obs vs Exp by Occupation'!$H69,"A",'Obs vs Exp by Occupation'!$C69&gt;'Obs vs Exp by Occupation'!$H69,"W",'Obs vs Exp by Occupation'!$C69&lt;='Obs vs Exp by Occupation'!$H69," ")</f>
        <v xml:space="preserve"> </v>
      </c>
      <c r="J34" s="3" t="str">
        <f>_xlfn.IFS('Obs vs Exp by Occupation'!$D70&gt;'Obs vs Exp by Occupation'!$H70,"A",'Obs vs Exp by Occupation'!$C70&gt;'Obs vs Exp by Occupation'!$H70,"W",'Obs vs Exp by Occupation'!$C70&lt;='Obs vs Exp by Occupation'!$H70," ")</f>
        <v xml:space="preserve"> </v>
      </c>
      <c r="K34" s="3" t="str">
        <f>_xlfn.IFS('Obs vs Exp by Occupation'!$D71&gt;'Obs vs Exp by Occupation'!$H71,"A",'Obs vs Exp by Occupation'!$C71&gt;'Obs vs Exp by Occupation'!$H71,"W",'Obs vs Exp by Occupation'!$C71&lt;='Obs vs Exp by Occupation'!$H71," ")</f>
        <v xml:space="preserve"> </v>
      </c>
      <c r="L34" s="3" t="str">
        <f>_xlfn.IFS('Obs vs Exp by Occupation'!$D72&gt;'Obs vs Exp by Occupation'!$H72,"A",'Obs vs Exp by Occupation'!$C72&gt;'Obs vs Exp by Occupation'!$H72,"W",'Obs vs Exp by Occupation'!$C72&lt;='Obs vs Exp by Occupation'!$H72," ")</f>
        <v>W</v>
      </c>
      <c r="M34" s="15" t="str">
        <f>_xlfn.IFS('Obs vs Exp by Occupation'!$D73&gt;'Obs vs Exp by Occupation'!$H73,"A",'Obs vs Exp by Occupation'!$C73&gt;'Obs vs Exp by Occupation'!$H73,"W",'Obs vs Exp by Occupation'!$C73&lt;='Obs vs Exp by Occupation'!$H73," ")</f>
        <v xml:space="preserve"> </v>
      </c>
    </row>
    <row r="35" spans="1:13" ht="15" customHeight="1" x14ac:dyDescent="0.35">
      <c r="A35" s="14" t="s">
        <v>52</v>
      </c>
      <c r="B35" s="3" t="str">
        <f>_xlfn.IFS('Obs vs Exp by Occupation'!$D74&gt;'Obs vs Exp by Occupation'!$H74,"A",'Obs vs Exp by Occupation'!$C74&gt;'Obs vs Exp by Occupation'!$H74,"W",'Obs vs Exp by Occupation'!$C74&lt;='Obs vs Exp by Occupation'!$H74," ")</f>
        <v>A</v>
      </c>
      <c r="C35" s="3" t="str">
        <f>_xlfn.IFS('Obs vs Exp by Occupation'!$D75&gt;'Obs vs Exp by Occupation'!$H75,"A",'Obs vs Exp by Occupation'!$C75&gt;'Obs vs Exp by Occupation'!$H75,"W",'Obs vs Exp by Occupation'!$C75&lt;='Obs vs Exp by Occupation'!$H75," ")</f>
        <v>A</v>
      </c>
      <c r="D35" s="3" t="str">
        <f>_xlfn.IFS('Obs vs Exp by Occupation'!$D76&gt;'Obs vs Exp by Occupation'!$H76,"A",'Obs vs Exp by Occupation'!$C76&gt;'Obs vs Exp by Occupation'!$H76,"W",'Obs vs Exp by Occupation'!$C76&lt;='Obs vs Exp by Occupation'!$H76," ")</f>
        <v>A</v>
      </c>
      <c r="E35" s="3" t="str">
        <f>_xlfn.IFS('Obs vs Exp by Occupation'!$D77&gt;'Obs vs Exp by Occupation'!$H77,"A",'Obs vs Exp by Occupation'!$C77&gt;'Obs vs Exp by Occupation'!$H77,"W",'Obs vs Exp by Occupation'!$C77&lt;='Obs vs Exp by Occupation'!$H77," ")</f>
        <v xml:space="preserve"> </v>
      </c>
      <c r="F35" s="3" t="str">
        <f>_xlfn.IFS('Obs vs Exp by Occupation'!$D78&gt;'Obs vs Exp by Occupation'!$H78,"A",'Obs vs Exp by Occupation'!$C78&gt;'Obs vs Exp by Occupation'!$H78,"W",'Obs vs Exp by Occupation'!$C78&lt;='Obs vs Exp by Occupation'!$H78," ")</f>
        <v xml:space="preserve"> </v>
      </c>
      <c r="G35" s="3" t="str">
        <f>_xlfn.IFS('Obs vs Exp by Occupation'!$D79&gt;'Obs vs Exp by Occupation'!$H79,"A",'Obs vs Exp by Occupation'!$C79&gt;'Obs vs Exp by Occupation'!$H79,"W",'Obs vs Exp by Occupation'!$C79&lt;='Obs vs Exp by Occupation'!$H79," ")</f>
        <v xml:space="preserve"> </v>
      </c>
      <c r="H35" s="3" t="str">
        <f>_xlfn.IFS('Obs vs Exp by Occupation'!$D80&gt;'Obs vs Exp by Occupation'!$H80,"A",'Obs vs Exp by Occupation'!$C80&gt;'Obs vs Exp by Occupation'!$H80,"W",'Obs vs Exp by Occupation'!$C80&lt;='Obs vs Exp by Occupation'!$H80," ")</f>
        <v>W</v>
      </c>
      <c r="I35" s="3" t="str">
        <f>_xlfn.IFS('Obs vs Exp by Occupation'!$D81&gt;'Obs vs Exp by Occupation'!$H81,"A",'Obs vs Exp by Occupation'!$C81&gt;'Obs vs Exp by Occupation'!$H81,"W",'Obs vs Exp by Occupation'!$C81&lt;='Obs vs Exp by Occupation'!$H81," ")</f>
        <v xml:space="preserve"> </v>
      </c>
      <c r="J35" s="3" t="str">
        <f>_xlfn.IFS('Obs vs Exp by Occupation'!$D82&gt;'Obs vs Exp by Occupation'!$H82,"A",'Obs vs Exp by Occupation'!$C82&gt;'Obs vs Exp by Occupation'!$H82,"W",'Obs vs Exp by Occupation'!$C82&lt;='Obs vs Exp by Occupation'!$H82," ")</f>
        <v xml:space="preserve"> </v>
      </c>
      <c r="K35" s="3" t="str">
        <f>_xlfn.IFS('Obs vs Exp by Occupation'!$D83&gt;'Obs vs Exp by Occupation'!$H83,"A",'Obs vs Exp by Occupation'!$C83&gt;'Obs vs Exp by Occupation'!$H83,"W",'Obs vs Exp by Occupation'!$C83&lt;='Obs vs Exp by Occupation'!$H83," ")</f>
        <v xml:space="preserve"> </v>
      </c>
      <c r="L35" s="3" t="str">
        <f>_xlfn.IFS('Obs vs Exp by Occupation'!$D84&gt;'Obs vs Exp by Occupation'!$H84,"A",'Obs vs Exp by Occupation'!$C84&gt;'Obs vs Exp by Occupation'!$H84,"W",'Obs vs Exp by Occupation'!$C84&lt;='Obs vs Exp by Occupation'!$H84," ")</f>
        <v xml:space="preserve"> </v>
      </c>
      <c r="M35" s="15" t="str">
        <f>_xlfn.IFS('Obs vs Exp by Occupation'!$D85&gt;'Obs vs Exp by Occupation'!$H85,"A",'Obs vs Exp by Occupation'!$C85&gt;'Obs vs Exp by Occupation'!$H85,"W",'Obs vs Exp by Occupation'!$C85&lt;='Obs vs Exp by Occupation'!$H85," ")</f>
        <v xml:space="preserve"> </v>
      </c>
    </row>
    <row r="36" spans="1:13" ht="15" customHeight="1" x14ac:dyDescent="0.35">
      <c r="A36" s="14" t="s">
        <v>53</v>
      </c>
      <c r="B36" s="3" t="str">
        <f>_xlfn.IFS('Obs vs Exp by Occupation'!$D86&gt;'Obs vs Exp by Occupation'!$H86,"A",'Obs vs Exp by Occupation'!$C86&gt;'Obs vs Exp by Occupation'!$H86,"W",'Obs vs Exp by Occupation'!$C86&lt;='Obs vs Exp by Occupation'!$H86," ")</f>
        <v>W</v>
      </c>
      <c r="C36" s="3" t="str">
        <f>_xlfn.IFS('Obs vs Exp by Occupation'!$D87&gt;'Obs vs Exp by Occupation'!$H87,"A",'Obs vs Exp by Occupation'!$C87&gt;'Obs vs Exp by Occupation'!$H87,"W",'Obs vs Exp by Occupation'!$C87&lt;='Obs vs Exp by Occupation'!$H87," ")</f>
        <v xml:space="preserve"> </v>
      </c>
      <c r="D36" s="3" t="str">
        <f>_xlfn.IFS('Obs vs Exp by Occupation'!$D88&gt;'Obs vs Exp by Occupation'!$H88,"A",'Obs vs Exp by Occupation'!$C88&gt;'Obs vs Exp by Occupation'!$H88,"W",'Obs vs Exp by Occupation'!$C88&lt;='Obs vs Exp by Occupation'!$H88," ")</f>
        <v xml:space="preserve"> </v>
      </c>
      <c r="E36" s="3" t="str">
        <f>_xlfn.IFS('Obs vs Exp by Occupation'!$D89&gt;'Obs vs Exp by Occupation'!$H89,"A",'Obs vs Exp by Occupation'!$C89&gt;'Obs vs Exp by Occupation'!$H89,"W",'Obs vs Exp by Occupation'!$C89&lt;='Obs vs Exp by Occupation'!$H89," ")</f>
        <v xml:space="preserve"> </v>
      </c>
      <c r="F36" s="3" t="str">
        <f>_xlfn.IFS('Obs vs Exp by Occupation'!$D90&gt;'Obs vs Exp by Occupation'!$H90,"A",'Obs vs Exp by Occupation'!$C90&gt;'Obs vs Exp by Occupation'!$H90,"W",'Obs vs Exp by Occupation'!$C90&lt;='Obs vs Exp by Occupation'!$H90," ")</f>
        <v xml:space="preserve"> </v>
      </c>
      <c r="G36" s="3" t="str">
        <f>_xlfn.IFS('Obs vs Exp by Occupation'!$D91&gt;'Obs vs Exp by Occupation'!$H91,"A",'Obs vs Exp by Occupation'!$C91&gt;'Obs vs Exp by Occupation'!$H91,"W",'Obs vs Exp by Occupation'!$C91&lt;='Obs vs Exp by Occupation'!$H91," ")</f>
        <v xml:space="preserve"> </v>
      </c>
      <c r="H36" s="3" t="str">
        <f>_xlfn.IFS('Obs vs Exp by Occupation'!$D92&gt;'Obs vs Exp by Occupation'!$H92,"A",'Obs vs Exp by Occupation'!$C92&gt;'Obs vs Exp by Occupation'!$H92,"W",'Obs vs Exp by Occupation'!$C92&lt;='Obs vs Exp by Occupation'!$H92," ")</f>
        <v xml:space="preserve"> </v>
      </c>
      <c r="I36" s="3" t="str">
        <f>_xlfn.IFS('Obs vs Exp by Occupation'!$D93&gt;'Obs vs Exp by Occupation'!$H93,"A",'Obs vs Exp by Occupation'!$C93&gt;'Obs vs Exp by Occupation'!$H93,"W",'Obs vs Exp by Occupation'!$C93&lt;='Obs vs Exp by Occupation'!$H93," ")</f>
        <v xml:space="preserve"> </v>
      </c>
      <c r="J36" s="3" t="str">
        <f>_xlfn.IFS('Obs vs Exp by Occupation'!$D94&gt;'Obs vs Exp by Occupation'!$H94,"A",'Obs vs Exp by Occupation'!$C94&gt;'Obs vs Exp by Occupation'!$H94,"W",'Obs vs Exp by Occupation'!$C94&lt;='Obs vs Exp by Occupation'!$H94," ")</f>
        <v xml:space="preserve"> </v>
      </c>
      <c r="K36" s="3" t="str">
        <f>_xlfn.IFS('Obs vs Exp by Occupation'!$D95&gt;'Obs vs Exp by Occupation'!$H95,"A",'Obs vs Exp by Occupation'!$C95&gt;'Obs vs Exp by Occupation'!$H95,"W",'Obs vs Exp by Occupation'!$C95&lt;='Obs vs Exp by Occupation'!$H95," ")</f>
        <v xml:space="preserve"> </v>
      </c>
      <c r="L36" s="3" t="str">
        <f>_xlfn.IFS('Obs vs Exp by Occupation'!$D96&gt;'Obs vs Exp by Occupation'!$H96,"A",'Obs vs Exp by Occupation'!$C96&gt;'Obs vs Exp by Occupation'!$H96,"W",'Obs vs Exp by Occupation'!$C96&lt;='Obs vs Exp by Occupation'!$H96," ")</f>
        <v xml:space="preserve"> </v>
      </c>
      <c r="M36" s="15" t="str">
        <f>_xlfn.IFS('Obs vs Exp by Occupation'!$D97&gt;'Obs vs Exp by Occupation'!$H97,"A",'Obs vs Exp by Occupation'!$C97&gt;'Obs vs Exp by Occupation'!$H97,"W",'Obs vs Exp by Occupation'!$C97&lt;='Obs vs Exp by Occupation'!$H97," ")</f>
        <v xml:space="preserve"> </v>
      </c>
    </row>
    <row r="37" spans="1:13" ht="15" customHeight="1" x14ac:dyDescent="0.35">
      <c r="A37" s="14" t="s">
        <v>54</v>
      </c>
      <c r="B37" s="3" t="str">
        <f>_xlfn.IFS('Obs vs Exp by Occupation'!$D98&gt;'Obs vs Exp by Occupation'!$H98,"A",'Obs vs Exp by Occupation'!$C98&gt;'Obs vs Exp by Occupation'!$H98,"W",'Obs vs Exp by Occupation'!$C98&lt;='Obs vs Exp by Occupation'!$H98," ")</f>
        <v xml:space="preserve"> </v>
      </c>
      <c r="C37" s="3" t="str">
        <f>_xlfn.IFS('Obs vs Exp by Occupation'!$D99&gt;'Obs vs Exp by Occupation'!$H99,"A",'Obs vs Exp by Occupation'!$C99&gt;'Obs vs Exp by Occupation'!$H99,"W",'Obs vs Exp by Occupation'!$C99&lt;='Obs vs Exp by Occupation'!$H99," ")</f>
        <v>W</v>
      </c>
      <c r="D37" s="3" t="str">
        <f>_xlfn.IFS('Obs vs Exp by Occupation'!$D100&gt;'Obs vs Exp by Occupation'!$H100,"A",'Obs vs Exp by Occupation'!$C100&gt;'Obs vs Exp by Occupation'!$H100,"W",'Obs vs Exp by Occupation'!$C100&lt;='Obs vs Exp by Occupation'!$H100," ")</f>
        <v>W</v>
      </c>
      <c r="E37" s="3" t="str">
        <f>_xlfn.IFS('Obs vs Exp by Occupation'!$D101&gt;'Obs vs Exp by Occupation'!$H101,"A",'Obs vs Exp by Occupation'!$C101&gt;'Obs vs Exp by Occupation'!$H101,"W",'Obs vs Exp by Occupation'!$C101&lt;='Obs vs Exp by Occupation'!$H101," ")</f>
        <v xml:space="preserve"> </v>
      </c>
      <c r="F37" s="3" t="str">
        <f>_xlfn.IFS('Obs vs Exp by Occupation'!$D102&gt;'Obs vs Exp by Occupation'!$H102,"A",'Obs vs Exp by Occupation'!$C102&gt;'Obs vs Exp by Occupation'!$H102,"W",'Obs vs Exp by Occupation'!$C102&lt;='Obs vs Exp by Occupation'!$H102," ")</f>
        <v xml:space="preserve"> </v>
      </c>
      <c r="G37" s="3" t="str">
        <f>_xlfn.IFS('Obs vs Exp by Occupation'!$D103&gt;'Obs vs Exp by Occupation'!$H103,"A",'Obs vs Exp by Occupation'!$C103&gt;'Obs vs Exp by Occupation'!$H103,"W",'Obs vs Exp by Occupation'!$C103&lt;='Obs vs Exp by Occupation'!$H103," ")</f>
        <v xml:space="preserve"> </v>
      </c>
      <c r="H37" s="3" t="str">
        <f>_xlfn.IFS('Obs vs Exp by Occupation'!$D104&gt;'Obs vs Exp by Occupation'!$H104,"A",'Obs vs Exp by Occupation'!$C104&gt;'Obs vs Exp by Occupation'!$H104,"W",'Obs vs Exp by Occupation'!$C104&lt;='Obs vs Exp by Occupation'!$H104," ")</f>
        <v xml:space="preserve"> </v>
      </c>
      <c r="I37" s="3" t="str">
        <f>_xlfn.IFS('Obs vs Exp by Occupation'!$D105&gt;'Obs vs Exp by Occupation'!$H105,"A",'Obs vs Exp by Occupation'!$C105&gt;'Obs vs Exp by Occupation'!$H105,"W",'Obs vs Exp by Occupation'!$C105&lt;='Obs vs Exp by Occupation'!$H105," ")</f>
        <v xml:space="preserve"> </v>
      </c>
      <c r="J37" s="3" t="str">
        <f>_xlfn.IFS('Obs vs Exp by Occupation'!$D106&gt;'Obs vs Exp by Occupation'!$H106,"A",'Obs vs Exp by Occupation'!$C106&gt;'Obs vs Exp by Occupation'!$H106,"W",'Obs vs Exp by Occupation'!$C106&lt;='Obs vs Exp by Occupation'!$H106," ")</f>
        <v xml:space="preserve"> </v>
      </c>
      <c r="K37" s="3" t="str">
        <f>_xlfn.IFS('Obs vs Exp by Occupation'!$D107&gt;'Obs vs Exp by Occupation'!$H107,"A",'Obs vs Exp by Occupation'!$C107&gt;'Obs vs Exp by Occupation'!$H107,"W",'Obs vs Exp by Occupation'!$C107&lt;='Obs vs Exp by Occupation'!$H107," ")</f>
        <v xml:space="preserve"> </v>
      </c>
      <c r="L37" s="3" t="str">
        <f>_xlfn.IFS('Obs vs Exp by Occupation'!$D108&gt;'Obs vs Exp by Occupation'!$H108,"A",'Obs vs Exp by Occupation'!$C108&gt;'Obs vs Exp by Occupation'!$H108,"W",'Obs vs Exp by Occupation'!$C108&lt;='Obs vs Exp by Occupation'!$H108," ")</f>
        <v xml:space="preserve"> </v>
      </c>
      <c r="M37" s="15" t="str">
        <f>_xlfn.IFS('Obs vs Exp by Occupation'!$D109&gt;'Obs vs Exp by Occupation'!$H109,"A",'Obs vs Exp by Occupation'!$C109&gt;'Obs vs Exp by Occupation'!$H109,"W",'Obs vs Exp by Occupation'!$C109&lt;='Obs vs Exp by Occupation'!$H109," ")</f>
        <v xml:space="preserve"> </v>
      </c>
    </row>
    <row r="38" spans="1:13" ht="15" customHeight="1" x14ac:dyDescent="0.35">
      <c r="A38" s="14" t="s">
        <v>55</v>
      </c>
      <c r="B38" s="3" t="str">
        <f>_xlfn.IFS('Obs vs Exp by Occupation'!$D110&gt;'Obs vs Exp by Occupation'!$H110,"A",'Obs vs Exp by Occupation'!$C110&gt;'Obs vs Exp by Occupation'!$H110,"W",'Obs vs Exp by Occupation'!$C110&lt;='Obs vs Exp by Occupation'!$H110," ")</f>
        <v xml:space="preserve"> </v>
      </c>
      <c r="C38" s="3" t="str">
        <f>_xlfn.IFS('Obs vs Exp by Occupation'!$D111&gt;'Obs vs Exp by Occupation'!$H111,"A",'Obs vs Exp by Occupation'!$C111&gt;'Obs vs Exp by Occupation'!$H111,"W",'Obs vs Exp by Occupation'!$C111&lt;='Obs vs Exp by Occupation'!$H111," ")</f>
        <v>W</v>
      </c>
      <c r="D38" s="3" t="str">
        <f>_xlfn.IFS('Obs vs Exp by Occupation'!$D112&gt;'Obs vs Exp by Occupation'!$H112,"A",'Obs vs Exp by Occupation'!$C112&gt;'Obs vs Exp by Occupation'!$H112,"W",'Obs vs Exp by Occupation'!$C112&lt;='Obs vs Exp by Occupation'!$H112," ")</f>
        <v>W</v>
      </c>
      <c r="E38" s="3" t="str">
        <f>_xlfn.IFS('Obs vs Exp by Occupation'!$D113&gt;'Obs vs Exp by Occupation'!$H113,"A",'Obs vs Exp by Occupation'!$C113&gt;'Obs vs Exp by Occupation'!$H113,"W",'Obs vs Exp by Occupation'!$C113&lt;='Obs vs Exp by Occupation'!$H113," ")</f>
        <v xml:space="preserve"> </v>
      </c>
      <c r="F38" s="3" t="str">
        <f>_xlfn.IFS('Obs vs Exp by Occupation'!$D114&gt;'Obs vs Exp by Occupation'!$H114,"A",'Obs vs Exp by Occupation'!$C114&gt;'Obs vs Exp by Occupation'!$H114,"W",'Obs vs Exp by Occupation'!$C114&lt;='Obs vs Exp by Occupation'!$H114," ")</f>
        <v xml:space="preserve"> </v>
      </c>
      <c r="G38" s="3" t="str">
        <f>_xlfn.IFS('Obs vs Exp by Occupation'!$D115&gt;'Obs vs Exp by Occupation'!$H115,"A",'Obs vs Exp by Occupation'!$C115&gt;'Obs vs Exp by Occupation'!$H115,"W",'Obs vs Exp by Occupation'!$C115&lt;='Obs vs Exp by Occupation'!$H115," ")</f>
        <v xml:space="preserve"> </v>
      </c>
      <c r="H38" s="3" t="str">
        <f>_xlfn.IFS('Obs vs Exp by Occupation'!$D116&gt;'Obs vs Exp by Occupation'!$H116,"A",'Obs vs Exp by Occupation'!$C116&gt;'Obs vs Exp by Occupation'!$H116,"W",'Obs vs Exp by Occupation'!$C116&lt;='Obs vs Exp by Occupation'!$H116," ")</f>
        <v xml:space="preserve"> </v>
      </c>
      <c r="I38" s="3" t="str">
        <f>_xlfn.IFS('Obs vs Exp by Occupation'!$D117&gt;'Obs vs Exp by Occupation'!$H117,"A",'Obs vs Exp by Occupation'!$C117&gt;'Obs vs Exp by Occupation'!$H117,"W",'Obs vs Exp by Occupation'!$C117&lt;='Obs vs Exp by Occupation'!$H117," ")</f>
        <v xml:space="preserve"> </v>
      </c>
      <c r="J38" s="3" t="str">
        <f>_xlfn.IFS('Obs vs Exp by Occupation'!$D118&gt;'Obs vs Exp by Occupation'!$H118,"A",'Obs vs Exp by Occupation'!$C118&gt;'Obs vs Exp by Occupation'!$H118,"W",'Obs vs Exp by Occupation'!$C118&lt;='Obs vs Exp by Occupation'!$H118," ")</f>
        <v xml:space="preserve"> </v>
      </c>
      <c r="K38" s="3" t="str">
        <f>_xlfn.IFS('Obs vs Exp by Occupation'!$D119&gt;'Obs vs Exp by Occupation'!$H119,"A",'Obs vs Exp by Occupation'!$C119&gt;'Obs vs Exp by Occupation'!$H119,"W",'Obs vs Exp by Occupation'!$C119&lt;='Obs vs Exp by Occupation'!$H119," ")</f>
        <v xml:space="preserve"> </v>
      </c>
      <c r="L38" s="3" t="str">
        <f>_xlfn.IFS('Obs vs Exp by Occupation'!$D120&gt;'Obs vs Exp by Occupation'!$H120,"A",'Obs vs Exp by Occupation'!$C120&gt;'Obs vs Exp by Occupation'!$H120,"W",'Obs vs Exp by Occupation'!$C120&lt;='Obs vs Exp by Occupation'!$H120," ")</f>
        <v xml:space="preserve"> </v>
      </c>
      <c r="M38" s="15" t="str">
        <f>_xlfn.IFS('Obs vs Exp by Occupation'!$D121&gt;'Obs vs Exp by Occupation'!$H121,"A",'Obs vs Exp by Occupation'!$C121&gt;'Obs vs Exp by Occupation'!$H121,"W",'Obs vs Exp by Occupation'!$C121&lt;='Obs vs Exp by Occupation'!$H121," ")</f>
        <v xml:space="preserve"> </v>
      </c>
    </row>
    <row r="39" spans="1:13" x14ac:dyDescent="0.35">
      <c r="A39" s="13" t="s">
        <v>134</v>
      </c>
      <c r="B39" s="9"/>
      <c r="C39" s="9"/>
      <c r="D39" s="9"/>
      <c r="E39" s="9"/>
      <c r="F39" s="9"/>
      <c r="G39" s="9"/>
      <c r="H39" s="9"/>
      <c r="I39" s="9"/>
      <c r="J39" s="9"/>
      <c r="K39" s="9"/>
      <c r="L39" s="9"/>
      <c r="M39" s="17"/>
    </row>
    <row r="40" spans="1:13" ht="15" customHeight="1" x14ac:dyDescent="0.35">
      <c r="A40" s="14" t="s">
        <v>114</v>
      </c>
      <c r="B40" s="3" t="str">
        <f>_xlfn.IFS('Obs vs Exp by Industry'!$D2&gt;'Obs vs Exp by Industry'!$H2,"A",'Obs vs Exp by Industry'!$C2&gt;'Obs vs Exp by Industry'!$H2,"W",'Obs vs Exp by Industry'!$C2&lt;='Obs vs Exp by Industry'!$H2," ")</f>
        <v>W</v>
      </c>
      <c r="C40" s="3" t="str">
        <f>_xlfn.IFS('Obs vs Exp by Industry'!$D3&gt;'Obs vs Exp by Industry'!$H3,"A",'Obs vs Exp by Industry'!$C3&gt;'Obs vs Exp by Industry'!$H3,"W",'Obs vs Exp by Industry'!$C3&lt;='Obs vs Exp by Industry'!$H3," ")</f>
        <v xml:space="preserve"> </v>
      </c>
      <c r="D40" s="3" t="str">
        <f>_xlfn.IFS('Obs vs Exp by Industry'!$D4&gt;'Obs vs Exp by Industry'!$H4,"A",'Obs vs Exp by Industry'!$C4&gt;'Obs vs Exp by Industry'!$H4,"W",'Obs vs Exp by Industry'!$C4&lt;='Obs vs Exp by Industry'!$H4," ")</f>
        <v>W</v>
      </c>
      <c r="E40" s="3" t="str">
        <f>_xlfn.IFS('Obs vs Exp by Industry'!$D5&gt;'Obs vs Exp by Industry'!$H5,"A",'Obs vs Exp by Industry'!$C5&gt;'Obs vs Exp by Industry'!$H5,"W",'Obs vs Exp by Industry'!$C5&lt;='Obs vs Exp by Industry'!$H5," ")</f>
        <v xml:space="preserve"> </v>
      </c>
      <c r="F40" s="3" t="str">
        <f>_xlfn.IFS('Obs vs Exp by Industry'!$D6&gt;'Obs vs Exp by Industry'!$H6,"A",'Obs vs Exp by Industry'!$C6&gt;'Obs vs Exp by Industry'!$H6,"W",'Obs vs Exp by Industry'!$C6&lt;='Obs vs Exp by Industry'!$H6," ")</f>
        <v xml:space="preserve"> </v>
      </c>
      <c r="G40" s="3" t="str">
        <f>_xlfn.IFS('Obs vs Exp by Industry'!$D7&gt;'Obs vs Exp by Industry'!$H7,"A",'Obs vs Exp by Industry'!$C7&gt;'Obs vs Exp by Industry'!$H7,"W",'Obs vs Exp by Industry'!$C7&lt;='Obs vs Exp by Industry'!$H7," ")</f>
        <v xml:space="preserve"> </v>
      </c>
      <c r="H40" s="3" t="str">
        <f>_xlfn.IFS('Obs vs Exp by Industry'!$D8&gt;'Obs vs Exp by Industry'!$H8,"A",'Obs vs Exp by Industry'!$C8&gt;'Obs vs Exp by Industry'!$H8,"W",'Obs vs Exp by Industry'!$C8&lt;='Obs vs Exp by Industry'!$H8," ")</f>
        <v xml:space="preserve"> </v>
      </c>
      <c r="I40" s="3" t="str">
        <f>_xlfn.IFS('Obs vs Exp by Industry'!$D9&gt;'Obs vs Exp by Industry'!$H9,"A",'Obs vs Exp by Industry'!$C9&gt;'Obs vs Exp by Industry'!$H9,"W",'Obs vs Exp by Industry'!$C9&lt;='Obs vs Exp by Industry'!$H9," ")</f>
        <v xml:space="preserve"> </v>
      </c>
      <c r="J40" s="3" t="str">
        <f>_xlfn.IFS('Obs vs Exp by Industry'!$D10&gt;'Obs vs Exp by Industry'!$H10,"A",'Obs vs Exp by Industry'!$C10&gt;'Obs vs Exp by Industry'!$H10,"W",'Obs vs Exp by Industry'!$C10&lt;='Obs vs Exp by Industry'!$H10," ")</f>
        <v xml:space="preserve"> </v>
      </c>
      <c r="K40" s="3" t="str">
        <f>_xlfn.IFS('Obs vs Exp by Industry'!$D11&gt;'Obs vs Exp by Industry'!$H11,"A",'Obs vs Exp by Industry'!$C11&gt;'Obs vs Exp by Industry'!$H11,"W",'Obs vs Exp by Industry'!$C11&lt;='Obs vs Exp by Industry'!$H11," ")</f>
        <v xml:space="preserve"> </v>
      </c>
      <c r="L40" s="3" t="str">
        <f>_xlfn.IFS('Obs vs Exp by Industry'!$D12&gt;'Obs vs Exp by Industry'!$H12,"A",'Obs vs Exp by Industry'!$C12&gt;'Obs vs Exp by Industry'!$H12,"W",'Obs vs Exp by Industry'!$C12&lt;='Obs vs Exp by Industry'!$H12," ")</f>
        <v xml:space="preserve"> </v>
      </c>
      <c r="M40" s="15" t="str">
        <f>_xlfn.IFS('Obs vs Exp by Industry'!$D13&gt;'Obs vs Exp by Industry'!$H13,"A",'Obs vs Exp by Industry'!$C13&gt;'Obs vs Exp by Industry'!$H13,"W",'Obs vs Exp by Industry'!$C13&lt;='Obs vs Exp by Industry'!$H13," ")</f>
        <v xml:space="preserve"> </v>
      </c>
    </row>
    <row r="41" spans="1:13" ht="15" customHeight="1" x14ac:dyDescent="0.35">
      <c r="A41" s="14" t="s">
        <v>115</v>
      </c>
      <c r="B41" s="3" t="str">
        <f>_xlfn.IFS('Obs vs Exp by Industry'!$D14&gt;'Obs vs Exp by Industry'!$H14,"A",'Obs vs Exp by Industry'!$C14&gt;'Obs vs Exp by Industry'!$H14,"W",'Obs vs Exp by Industry'!$C14&lt;='Obs vs Exp by Industry'!$H14," ")</f>
        <v>W</v>
      </c>
      <c r="C41" s="3" t="str">
        <f>_xlfn.IFS('Obs vs Exp by Industry'!$D15&gt;'Obs vs Exp by Industry'!$H15,"A",'Obs vs Exp by Industry'!$C15&gt;'Obs vs Exp by Industry'!$H15,"W",'Obs vs Exp by Industry'!$C15&lt;='Obs vs Exp by Industry'!$H15," ")</f>
        <v xml:space="preserve"> </v>
      </c>
      <c r="D41" s="3" t="str">
        <f>_xlfn.IFS('Obs vs Exp by Industry'!$D16&gt;'Obs vs Exp by Industry'!$H16,"A",'Obs vs Exp by Industry'!$C16&gt;'Obs vs Exp by Industry'!$H16,"W",'Obs vs Exp by Industry'!$C16&lt;='Obs vs Exp by Industry'!$H16," ")</f>
        <v xml:space="preserve"> </v>
      </c>
      <c r="E41" s="3" t="str">
        <f>_xlfn.IFS('Obs vs Exp by Industry'!$D17&gt;'Obs vs Exp by Industry'!$H17,"A",'Obs vs Exp by Industry'!$C17&gt;'Obs vs Exp by Industry'!$H17,"W",'Obs vs Exp by Industry'!$C17&lt;='Obs vs Exp by Industry'!$H17," ")</f>
        <v xml:space="preserve"> </v>
      </c>
      <c r="F41" s="3" t="str">
        <f>_xlfn.IFS('Obs vs Exp by Industry'!$D18&gt;'Obs vs Exp by Industry'!$H18,"A",'Obs vs Exp by Industry'!$C18&gt;'Obs vs Exp by Industry'!$H18,"W",'Obs vs Exp by Industry'!$C18&lt;='Obs vs Exp by Industry'!$H18," ")</f>
        <v>W</v>
      </c>
      <c r="G41" s="3" t="str">
        <f>_xlfn.IFS('Obs vs Exp by Industry'!$D19&gt;'Obs vs Exp by Industry'!$H19,"A",'Obs vs Exp by Industry'!$C19&gt;'Obs vs Exp by Industry'!$H19,"W",'Obs vs Exp by Industry'!$C19&lt;='Obs vs Exp by Industry'!$H19," ")</f>
        <v>W</v>
      </c>
      <c r="H41" s="3" t="str">
        <f>_xlfn.IFS('Obs vs Exp by Industry'!$D20&gt;'Obs vs Exp by Industry'!$H20,"A",'Obs vs Exp by Industry'!$C20&gt;'Obs vs Exp by Industry'!$H20,"W",'Obs vs Exp by Industry'!$C20&lt;='Obs vs Exp by Industry'!$H20," ")</f>
        <v xml:space="preserve"> </v>
      </c>
      <c r="I41" s="3" t="str">
        <f>_xlfn.IFS('Obs vs Exp by Industry'!$D21&gt;'Obs vs Exp by Industry'!$H21,"A",'Obs vs Exp by Industry'!$C21&gt;'Obs vs Exp by Industry'!$H21,"W",'Obs vs Exp by Industry'!$C21&lt;='Obs vs Exp by Industry'!$H21," ")</f>
        <v>W</v>
      </c>
      <c r="J41" s="3" t="str">
        <f>_xlfn.IFS('Obs vs Exp by Industry'!$D22&gt;'Obs vs Exp by Industry'!$H22,"A",'Obs vs Exp by Industry'!$C22&gt;'Obs vs Exp by Industry'!$H22,"W",'Obs vs Exp by Industry'!$C22&lt;='Obs vs Exp by Industry'!$H22," ")</f>
        <v xml:space="preserve"> </v>
      </c>
      <c r="K41" s="3" t="str">
        <f>_xlfn.IFS('Obs vs Exp by Industry'!$D23&gt;'Obs vs Exp by Industry'!$H23,"A",'Obs vs Exp by Industry'!$C23&gt;'Obs vs Exp by Industry'!$H23,"W",'Obs vs Exp by Industry'!$C23&lt;='Obs vs Exp by Industry'!$H23," ")</f>
        <v>W</v>
      </c>
      <c r="L41" s="3" t="str">
        <f>_xlfn.IFS('Obs vs Exp by Industry'!$D24&gt;'Obs vs Exp by Industry'!$H24,"A",'Obs vs Exp by Industry'!$C24&gt;'Obs vs Exp by Industry'!$H24,"W",'Obs vs Exp by Industry'!$C24&lt;='Obs vs Exp by Industry'!$H24," ")</f>
        <v>W</v>
      </c>
      <c r="M41" s="15" t="str">
        <f>_xlfn.IFS('Obs vs Exp by Industry'!$D25&gt;'Obs vs Exp by Industry'!$H25,"A",'Obs vs Exp by Industry'!$C25&gt;'Obs vs Exp by Industry'!$H25,"W",'Obs vs Exp by Industry'!$C25&lt;='Obs vs Exp by Industry'!$H25," ")</f>
        <v xml:space="preserve"> </v>
      </c>
    </row>
    <row r="42" spans="1:13" ht="15" customHeight="1" x14ac:dyDescent="0.35">
      <c r="A42" s="14" t="s">
        <v>116</v>
      </c>
      <c r="B42" s="3" t="str">
        <f>_xlfn.IFS('Obs vs Exp by Industry'!$D26&gt;'Obs vs Exp by Industry'!$H26,"A",'Obs vs Exp by Industry'!$C26&gt;'Obs vs Exp by Industry'!$H26,"W",'Obs vs Exp by Industry'!$C26&lt;='Obs vs Exp by Industry'!$H26," ")</f>
        <v>A</v>
      </c>
      <c r="C42" s="3" t="str">
        <f>_xlfn.IFS('Obs vs Exp by Industry'!$D27&gt;'Obs vs Exp by Industry'!$H27,"A",'Obs vs Exp by Industry'!$C27&gt;'Obs vs Exp by Industry'!$H27,"W",'Obs vs Exp by Industry'!$C27&lt;='Obs vs Exp by Industry'!$H27," ")</f>
        <v>W</v>
      </c>
      <c r="D42" s="3" t="str">
        <f>_xlfn.IFS('Obs vs Exp by Industry'!$D28&gt;'Obs vs Exp by Industry'!$H28,"A",'Obs vs Exp by Industry'!$C28&gt;'Obs vs Exp by Industry'!$H28,"W",'Obs vs Exp by Industry'!$C28&lt;='Obs vs Exp by Industry'!$H28," ")</f>
        <v>W</v>
      </c>
      <c r="E42" s="3" t="str">
        <f>_xlfn.IFS('Obs vs Exp by Industry'!$D29&gt;'Obs vs Exp by Industry'!$H29,"A",'Obs vs Exp by Industry'!$C29&gt;'Obs vs Exp by Industry'!$H29,"W",'Obs vs Exp by Industry'!$C29&lt;='Obs vs Exp by Industry'!$H29," ")</f>
        <v xml:space="preserve"> </v>
      </c>
      <c r="F42" s="3" t="str">
        <f>_xlfn.IFS('Obs vs Exp by Industry'!$D30&gt;'Obs vs Exp by Industry'!$H30,"A",'Obs vs Exp by Industry'!$C30&gt;'Obs vs Exp by Industry'!$H30,"W",'Obs vs Exp by Industry'!$C30&lt;='Obs vs Exp by Industry'!$H30," ")</f>
        <v>W</v>
      </c>
      <c r="G42" s="3" t="str">
        <f>_xlfn.IFS('Obs vs Exp by Industry'!$D31&gt;'Obs vs Exp by Industry'!$H31,"A",'Obs vs Exp by Industry'!$C31&gt;'Obs vs Exp by Industry'!$H31,"W",'Obs vs Exp by Industry'!$C31&lt;='Obs vs Exp by Industry'!$H31," ")</f>
        <v xml:space="preserve"> </v>
      </c>
      <c r="H42" s="3" t="str">
        <f>_xlfn.IFS('Obs vs Exp by Industry'!$D32&gt;'Obs vs Exp by Industry'!$H32,"A",'Obs vs Exp by Industry'!$C32&gt;'Obs vs Exp by Industry'!$H32,"W",'Obs vs Exp by Industry'!$C32&lt;='Obs vs Exp by Industry'!$H32," ")</f>
        <v>W</v>
      </c>
      <c r="I42" s="3" t="str">
        <f>_xlfn.IFS('Obs vs Exp by Industry'!$D33&gt;'Obs vs Exp by Industry'!$H33,"A",'Obs vs Exp by Industry'!$C33&gt;'Obs vs Exp by Industry'!$H33,"W",'Obs vs Exp by Industry'!$C33&lt;='Obs vs Exp by Industry'!$H33," ")</f>
        <v xml:space="preserve"> </v>
      </c>
      <c r="J42" s="3" t="str">
        <f>_xlfn.IFS('Obs vs Exp by Industry'!$D34&gt;'Obs vs Exp by Industry'!$H34,"A",'Obs vs Exp by Industry'!$C34&gt;'Obs vs Exp by Industry'!$H34,"W",'Obs vs Exp by Industry'!$C34&lt;='Obs vs Exp by Industry'!$H34," ")</f>
        <v xml:space="preserve"> </v>
      </c>
      <c r="K42" s="3" t="str">
        <f>_xlfn.IFS('Obs vs Exp by Industry'!$D35&gt;'Obs vs Exp by Industry'!$H35,"A",'Obs vs Exp by Industry'!$C35&gt;'Obs vs Exp by Industry'!$H35,"W",'Obs vs Exp by Industry'!$C35&lt;='Obs vs Exp by Industry'!$H35," ")</f>
        <v xml:space="preserve"> </v>
      </c>
      <c r="L42" s="3" t="str">
        <f>_xlfn.IFS('Obs vs Exp by Industry'!$D36&gt;'Obs vs Exp by Industry'!$H36,"A",'Obs vs Exp by Industry'!$C36&gt;'Obs vs Exp by Industry'!$H36,"W",'Obs vs Exp by Industry'!$C36&lt;='Obs vs Exp by Industry'!$H36," ")</f>
        <v xml:space="preserve"> </v>
      </c>
      <c r="M42" s="15" t="str">
        <f>_xlfn.IFS('Obs vs Exp by Industry'!$D37&gt;'Obs vs Exp by Industry'!$H37,"A",'Obs vs Exp by Industry'!$C37&gt;'Obs vs Exp by Industry'!$H37,"W",'Obs vs Exp by Industry'!$C37&lt;='Obs vs Exp by Industry'!$H37," ")</f>
        <v xml:space="preserve"> </v>
      </c>
    </row>
    <row r="43" spans="1:13" ht="15" customHeight="1" x14ac:dyDescent="0.35">
      <c r="A43" s="14" t="s">
        <v>117</v>
      </c>
      <c r="B43" s="3" t="str">
        <f>_xlfn.IFS('Obs vs Exp by Industry'!$D38&gt;'Obs vs Exp by Industry'!$H38,"A",'Obs vs Exp by Industry'!$C38&gt;'Obs vs Exp by Industry'!$H38,"W",'Obs vs Exp by Industry'!$C38&lt;='Obs vs Exp by Industry'!$H38," ")</f>
        <v>W</v>
      </c>
      <c r="C43" s="3" t="str">
        <f>_xlfn.IFS('Obs vs Exp by Industry'!$D39&gt;'Obs vs Exp by Industry'!$H39,"A",'Obs vs Exp by Industry'!$C39&gt;'Obs vs Exp by Industry'!$H39,"W",'Obs vs Exp by Industry'!$C39&lt;='Obs vs Exp by Industry'!$H39," ")</f>
        <v>W</v>
      </c>
      <c r="D43" s="3" t="str">
        <f>_xlfn.IFS('Obs vs Exp by Industry'!$D40&gt;'Obs vs Exp by Industry'!$H40,"A",'Obs vs Exp by Industry'!$C40&gt;'Obs vs Exp by Industry'!$H40,"W",'Obs vs Exp by Industry'!$C40&lt;='Obs vs Exp by Industry'!$H40," ")</f>
        <v>W</v>
      </c>
      <c r="E43" s="3" t="str">
        <f>_xlfn.IFS('Obs vs Exp by Industry'!$D41&gt;'Obs vs Exp by Industry'!$H41,"A",'Obs vs Exp by Industry'!$C41&gt;'Obs vs Exp by Industry'!$H41,"W",'Obs vs Exp by Industry'!$C41&lt;='Obs vs Exp by Industry'!$H41," ")</f>
        <v xml:space="preserve"> </v>
      </c>
      <c r="F43" s="3" t="str">
        <f>_xlfn.IFS('Obs vs Exp by Industry'!$D42&gt;'Obs vs Exp by Industry'!$H42,"A",'Obs vs Exp by Industry'!$C42&gt;'Obs vs Exp by Industry'!$H42,"W",'Obs vs Exp by Industry'!$C42&lt;='Obs vs Exp by Industry'!$H42," ")</f>
        <v xml:space="preserve"> </v>
      </c>
      <c r="G43" s="3" t="str">
        <f>_xlfn.IFS('Obs vs Exp by Industry'!$D43&gt;'Obs vs Exp by Industry'!$H43,"A",'Obs vs Exp by Industry'!$C43&gt;'Obs vs Exp by Industry'!$H43,"W",'Obs vs Exp by Industry'!$C43&lt;='Obs vs Exp by Industry'!$H43," ")</f>
        <v xml:space="preserve"> </v>
      </c>
      <c r="H43" s="3" t="str">
        <f>_xlfn.IFS('Obs vs Exp by Industry'!$D44&gt;'Obs vs Exp by Industry'!$H44,"A",'Obs vs Exp by Industry'!$C44&gt;'Obs vs Exp by Industry'!$H44,"W",'Obs vs Exp by Industry'!$C44&lt;='Obs vs Exp by Industry'!$H44," ")</f>
        <v xml:space="preserve"> </v>
      </c>
      <c r="I43" s="3" t="str">
        <f>_xlfn.IFS('Obs vs Exp by Industry'!$D45&gt;'Obs vs Exp by Industry'!$H45,"A",'Obs vs Exp by Industry'!$C45&gt;'Obs vs Exp by Industry'!$H45,"W",'Obs vs Exp by Industry'!$C45&lt;='Obs vs Exp by Industry'!$H45," ")</f>
        <v xml:space="preserve"> </v>
      </c>
      <c r="J43" s="3" t="str">
        <f>_xlfn.IFS('Obs vs Exp by Industry'!$D46&gt;'Obs vs Exp by Industry'!$H46,"A",'Obs vs Exp by Industry'!$C46&gt;'Obs vs Exp by Industry'!$H46,"W",'Obs vs Exp by Industry'!$C46&lt;='Obs vs Exp by Industry'!$H46," ")</f>
        <v xml:space="preserve"> </v>
      </c>
      <c r="K43" s="3" t="str">
        <f>_xlfn.IFS('Obs vs Exp by Industry'!$D47&gt;'Obs vs Exp by Industry'!$H47,"A",'Obs vs Exp by Industry'!$C47&gt;'Obs vs Exp by Industry'!$H47,"W",'Obs vs Exp by Industry'!$C47&lt;='Obs vs Exp by Industry'!$H47," ")</f>
        <v xml:space="preserve"> </v>
      </c>
      <c r="L43" s="3" t="str">
        <f>_xlfn.IFS('Obs vs Exp by Industry'!$D48&gt;'Obs vs Exp by Industry'!$H48,"A",'Obs vs Exp by Industry'!$C48&gt;'Obs vs Exp by Industry'!$H48,"W",'Obs vs Exp by Industry'!$C48&lt;='Obs vs Exp by Industry'!$H48," ")</f>
        <v xml:space="preserve"> </v>
      </c>
      <c r="M43" s="15" t="str">
        <f>_xlfn.IFS('Obs vs Exp by Industry'!$D49&gt;'Obs vs Exp by Industry'!$H49,"A",'Obs vs Exp by Industry'!$C49&gt;'Obs vs Exp by Industry'!$H49,"W",'Obs vs Exp by Industry'!$C49&lt;='Obs vs Exp by Industry'!$H49," ")</f>
        <v xml:space="preserve"> </v>
      </c>
    </row>
    <row r="44" spans="1:13" ht="15" customHeight="1" x14ac:dyDescent="0.35">
      <c r="A44" s="14" t="s">
        <v>118</v>
      </c>
      <c r="B44" s="3" t="str">
        <f>_xlfn.IFS('Obs vs Exp by Industry'!$D50&gt;'Obs vs Exp by Industry'!$H50,"A",'Obs vs Exp by Industry'!$C50&gt;'Obs vs Exp by Industry'!$H50,"W",'Obs vs Exp by Industry'!$C50&lt;='Obs vs Exp by Industry'!$H50," ")</f>
        <v>W</v>
      </c>
      <c r="C44" s="3" t="str">
        <f>_xlfn.IFS('Obs vs Exp by Industry'!$D51&gt;'Obs vs Exp by Industry'!$H51,"A",'Obs vs Exp by Industry'!$C51&gt;'Obs vs Exp by Industry'!$H51,"W",'Obs vs Exp by Industry'!$C51&lt;='Obs vs Exp by Industry'!$H51," ")</f>
        <v>W</v>
      </c>
      <c r="D44" s="3" t="str">
        <f>_xlfn.IFS('Obs vs Exp by Industry'!$D52&gt;'Obs vs Exp by Industry'!$H52,"A",'Obs vs Exp by Industry'!$C52&gt;'Obs vs Exp by Industry'!$H52,"W",'Obs vs Exp by Industry'!$C52&lt;='Obs vs Exp by Industry'!$H52," ")</f>
        <v>A</v>
      </c>
      <c r="E44" s="3" t="str">
        <f>_xlfn.IFS('Obs vs Exp by Industry'!$D53&gt;'Obs vs Exp by Industry'!$H53,"A",'Obs vs Exp by Industry'!$C53&gt;'Obs vs Exp by Industry'!$H53,"W",'Obs vs Exp by Industry'!$C53&lt;='Obs vs Exp by Industry'!$H53," ")</f>
        <v xml:space="preserve"> </v>
      </c>
      <c r="F44" s="3" t="str">
        <f>_xlfn.IFS('Obs vs Exp by Industry'!$D54&gt;'Obs vs Exp by Industry'!$H54,"A",'Obs vs Exp by Industry'!$C54&gt;'Obs vs Exp by Industry'!$H54,"W",'Obs vs Exp by Industry'!$C54&lt;='Obs vs Exp by Industry'!$H54," ")</f>
        <v xml:space="preserve"> </v>
      </c>
      <c r="G44" s="3" t="str">
        <f>_xlfn.IFS('Obs vs Exp by Industry'!$D55&gt;'Obs vs Exp by Industry'!$H55,"A",'Obs vs Exp by Industry'!$C55&gt;'Obs vs Exp by Industry'!$H55,"W",'Obs vs Exp by Industry'!$C55&lt;='Obs vs Exp by Industry'!$H55," ")</f>
        <v xml:space="preserve"> </v>
      </c>
      <c r="H44" s="3" t="str">
        <f>_xlfn.IFS('Obs vs Exp by Industry'!$D56&gt;'Obs vs Exp by Industry'!$H56,"A",'Obs vs Exp by Industry'!$C56&gt;'Obs vs Exp by Industry'!$H56,"W",'Obs vs Exp by Industry'!$C56&lt;='Obs vs Exp by Industry'!$H56," ")</f>
        <v xml:space="preserve"> </v>
      </c>
      <c r="I44" s="3" t="str">
        <f>_xlfn.IFS('Obs vs Exp by Industry'!$D57&gt;'Obs vs Exp by Industry'!$H57,"A",'Obs vs Exp by Industry'!$C57&gt;'Obs vs Exp by Industry'!$H57,"W",'Obs vs Exp by Industry'!$C57&lt;='Obs vs Exp by Industry'!$H57," ")</f>
        <v xml:space="preserve"> </v>
      </c>
      <c r="J44" s="3" t="str">
        <f>_xlfn.IFS('Obs vs Exp by Industry'!$D58&gt;'Obs vs Exp by Industry'!$H58,"A",'Obs vs Exp by Industry'!$C58&gt;'Obs vs Exp by Industry'!$H58,"W",'Obs vs Exp by Industry'!$C58&lt;='Obs vs Exp by Industry'!$H58," ")</f>
        <v xml:space="preserve"> </v>
      </c>
      <c r="K44" s="3" t="str">
        <f>_xlfn.IFS('Obs vs Exp by Industry'!$D59&gt;'Obs vs Exp by Industry'!$H59,"A",'Obs vs Exp by Industry'!$C59&gt;'Obs vs Exp by Industry'!$H59,"W",'Obs vs Exp by Industry'!$C59&lt;='Obs vs Exp by Industry'!$H59," ")</f>
        <v xml:space="preserve"> </v>
      </c>
      <c r="L44" s="3" t="str">
        <f>_xlfn.IFS('Obs vs Exp by Industry'!$D60&gt;'Obs vs Exp by Industry'!$H60,"A",'Obs vs Exp by Industry'!$C60&gt;'Obs vs Exp by Industry'!$H60,"W",'Obs vs Exp by Industry'!$C60&lt;='Obs vs Exp by Industry'!$H60," ")</f>
        <v>W</v>
      </c>
      <c r="M44" s="15" t="str">
        <f>_xlfn.IFS('Obs vs Exp by Industry'!$D61&gt;'Obs vs Exp by Industry'!$H61,"A",'Obs vs Exp by Industry'!$C61&gt;'Obs vs Exp by Industry'!$H61,"W",'Obs vs Exp by Industry'!$C61&lt;='Obs vs Exp by Industry'!$H61," ")</f>
        <v xml:space="preserve"> </v>
      </c>
    </row>
    <row r="45" spans="1:13" ht="15" customHeight="1" x14ac:dyDescent="0.35">
      <c r="A45" s="14" t="s">
        <v>119</v>
      </c>
      <c r="B45" s="3" t="str">
        <f>_xlfn.IFS('Obs vs Exp by Industry'!$D62&gt;'Obs vs Exp by Industry'!$H62,"A",'Obs vs Exp by Industry'!$C62&gt;'Obs vs Exp by Industry'!$H62,"W",'Obs vs Exp by Industry'!$C62&lt;='Obs vs Exp by Industry'!$H62," ")</f>
        <v xml:space="preserve"> </v>
      </c>
      <c r="C45" s="3" t="str">
        <f>_xlfn.IFS('Obs vs Exp by Industry'!$D63&gt;'Obs vs Exp by Industry'!$H63,"A",'Obs vs Exp by Industry'!$C63&gt;'Obs vs Exp by Industry'!$H63,"W",'Obs vs Exp by Industry'!$C63&lt;='Obs vs Exp by Industry'!$H63," ")</f>
        <v xml:space="preserve"> </v>
      </c>
      <c r="D45" s="3" t="str">
        <f>_xlfn.IFS('Obs vs Exp by Industry'!$D64&gt;'Obs vs Exp by Industry'!$H64,"A",'Obs vs Exp by Industry'!$C64&gt;'Obs vs Exp by Industry'!$H64,"W",'Obs vs Exp by Industry'!$C64&lt;='Obs vs Exp by Industry'!$H64," ")</f>
        <v>W</v>
      </c>
      <c r="E45" s="3" t="str">
        <f>_xlfn.IFS('Obs vs Exp by Industry'!$D65&gt;'Obs vs Exp by Industry'!$H65,"A",'Obs vs Exp by Industry'!$C65&gt;'Obs vs Exp by Industry'!$H65,"W",'Obs vs Exp by Industry'!$C65&lt;='Obs vs Exp by Industry'!$H65," ")</f>
        <v xml:space="preserve"> </v>
      </c>
      <c r="F45" s="3" t="str">
        <f>_xlfn.IFS('Obs vs Exp by Industry'!$D66&gt;'Obs vs Exp by Industry'!$H66,"A",'Obs vs Exp by Industry'!$C66&gt;'Obs vs Exp by Industry'!$H66,"W",'Obs vs Exp by Industry'!$C66&lt;='Obs vs Exp by Industry'!$H66," ")</f>
        <v xml:space="preserve"> </v>
      </c>
      <c r="G45" s="3" t="str">
        <f>_xlfn.IFS('Obs vs Exp by Industry'!$D67&gt;'Obs vs Exp by Industry'!$H67,"A",'Obs vs Exp by Industry'!$C67&gt;'Obs vs Exp by Industry'!$H67,"W",'Obs vs Exp by Industry'!$C67&lt;='Obs vs Exp by Industry'!$H67," ")</f>
        <v xml:space="preserve"> </v>
      </c>
      <c r="H45" s="3" t="str">
        <f>_xlfn.IFS('Obs vs Exp by Industry'!$D68&gt;'Obs vs Exp by Industry'!$H68,"A",'Obs vs Exp by Industry'!$C68&gt;'Obs vs Exp by Industry'!$H68,"W",'Obs vs Exp by Industry'!$C68&lt;='Obs vs Exp by Industry'!$H68," ")</f>
        <v xml:space="preserve"> </v>
      </c>
      <c r="I45" s="3" t="str">
        <f>_xlfn.IFS('Obs vs Exp by Industry'!$D69&gt;'Obs vs Exp by Industry'!$H69,"A",'Obs vs Exp by Industry'!$C69&gt;'Obs vs Exp by Industry'!$H69,"W",'Obs vs Exp by Industry'!$C69&lt;='Obs vs Exp by Industry'!$H69," ")</f>
        <v xml:space="preserve"> </v>
      </c>
      <c r="J45" s="3" t="str">
        <f>_xlfn.IFS('Obs vs Exp by Industry'!$D70&gt;'Obs vs Exp by Industry'!$H70,"A",'Obs vs Exp by Industry'!$C70&gt;'Obs vs Exp by Industry'!$H70,"W",'Obs vs Exp by Industry'!$C70&lt;='Obs vs Exp by Industry'!$H70," ")</f>
        <v xml:space="preserve"> </v>
      </c>
      <c r="K45" s="3" t="str">
        <f>_xlfn.IFS('Obs vs Exp by Industry'!$D71&gt;'Obs vs Exp by Industry'!$H71,"A",'Obs vs Exp by Industry'!$C71&gt;'Obs vs Exp by Industry'!$H71,"W",'Obs vs Exp by Industry'!$C71&lt;='Obs vs Exp by Industry'!$H71," ")</f>
        <v xml:space="preserve"> </v>
      </c>
      <c r="L45" s="3" t="str">
        <f>_xlfn.IFS('Obs vs Exp by Industry'!$D72&gt;'Obs vs Exp by Industry'!$H72,"A",'Obs vs Exp by Industry'!$C72&gt;'Obs vs Exp by Industry'!$H72,"W",'Obs vs Exp by Industry'!$C72&lt;='Obs vs Exp by Industry'!$H72," ")</f>
        <v xml:space="preserve"> </v>
      </c>
      <c r="M45" s="15" t="str">
        <f>_xlfn.IFS('Obs vs Exp by Industry'!$D73&gt;'Obs vs Exp by Industry'!$H73,"A",'Obs vs Exp by Industry'!$C73&gt;'Obs vs Exp by Industry'!$H73,"W",'Obs vs Exp by Industry'!$C73&lt;='Obs vs Exp by Industry'!$H73," ")</f>
        <v>W</v>
      </c>
    </row>
    <row r="46" spans="1:13" ht="15" customHeight="1" x14ac:dyDescent="0.35">
      <c r="A46" s="14" t="s">
        <v>120</v>
      </c>
      <c r="B46" s="3" t="str">
        <f>_xlfn.IFS('Obs vs Exp by Industry'!$D74&gt;'Obs vs Exp by Industry'!$H74,"A",'Obs vs Exp by Industry'!$C74&gt;'Obs vs Exp by Industry'!$H74,"W",'Obs vs Exp by Industry'!$C74&lt;='Obs vs Exp by Industry'!$H74," ")</f>
        <v>W</v>
      </c>
      <c r="C46" s="3" t="str">
        <f>_xlfn.IFS('Obs vs Exp by Industry'!$D75&gt;'Obs vs Exp by Industry'!$H75,"A",'Obs vs Exp by Industry'!$C75&gt;'Obs vs Exp by Industry'!$H75,"W",'Obs vs Exp by Industry'!$C75&lt;='Obs vs Exp by Industry'!$H75," ")</f>
        <v xml:space="preserve"> </v>
      </c>
      <c r="D46" s="3" t="str">
        <f>_xlfn.IFS('Obs vs Exp by Industry'!$D76&gt;'Obs vs Exp by Industry'!$H76,"A",'Obs vs Exp by Industry'!$C76&gt;'Obs vs Exp by Industry'!$H76,"W",'Obs vs Exp by Industry'!$C76&lt;='Obs vs Exp by Industry'!$H76," ")</f>
        <v>W</v>
      </c>
      <c r="E46" s="3" t="str">
        <f>_xlfn.IFS('Obs vs Exp by Industry'!$D77&gt;'Obs vs Exp by Industry'!$H77,"A",'Obs vs Exp by Industry'!$C77&gt;'Obs vs Exp by Industry'!$H77,"W",'Obs vs Exp by Industry'!$C77&lt;='Obs vs Exp by Industry'!$H77," ")</f>
        <v xml:space="preserve"> </v>
      </c>
      <c r="F46" s="3" t="str">
        <f>_xlfn.IFS('Obs vs Exp by Industry'!$D78&gt;'Obs vs Exp by Industry'!$H78,"A",'Obs vs Exp by Industry'!$C78&gt;'Obs vs Exp by Industry'!$H78,"W",'Obs vs Exp by Industry'!$C78&lt;='Obs vs Exp by Industry'!$H78," ")</f>
        <v xml:space="preserve"> </v>
      </c>
      <c r="G46" s="3" t="str">
        <f>_xlfn.IFS('Obs vs Exp by Industry'!$D79&gt;'Obs vs Exp by Industry'!$H79,"A",'Obs vs Exp by Industry'!$C79&gt;'Obs vs Exp by Industry'!$H79,"W",'Obs vs Exp by Industry'!$C79&lt;='Obs vs Exp by Industry'!$H79," ")</f>
        <v xml:space="preserve"> </v>
      </c>
      <c r="H46" s="3" t="str">
        <f>_xlfn.IFS('Obs vs Exp by Industry'!$D80&gt;'Obs vs Exp by Industry'!$H80,"A",'Obs vs Exp by Industry'!$C80&gt;'Obs vs Exp by Industry'!$H80,"W",'Obs vs Exp by Industry'!$C80&lt;='Obs vs Exp by Industry'!$H80," ")</f>
        <v xml:space="preserve"> </v>
      </c>
      <c r="I46" s="3" t="str">
        <f>_xlfn.IFS('Obs vs Exp by Industry'!$D81&gt;'Obs vs Exp by Industry'!$H81,"A",'Obs vs Exp by Industry'!$C81&gt;'Obs vs Exp by Industry'!$H81,"W",'Obs vs Exp by Industry'!$C81&lt;='Obs vs Exp by Industry'!$H81," ")</f>
        <v>W</v>
      </c>
      <c r="J46" s="3" t="str">
        <f>_xlfn.IFS('Obs vs Exp by Industry'!$D82&gt;'Obs vs Exp by Industry'!$H82,"A",'Obs vs Exp by Industry'!$C82&gt;'Obs vs Exp by Industry'!$H82,"W",'Obs vs Exp by Industry'!$C82&lt;='Obs vs Exp by Industry'!$H82," ")</f>
        <v xml:space="preserve"> </v>
      </c>
      <c r="K46" s="3" t="str">
        <f>_xlfn.IFS('Obs vs Exp by Industry'!$D83&gt;'Obs vs Exp by Industry'!$H83,"A",'Obs vs Exp by Industry'!$C83&gt;'Obs vs Exp by Industry'!$H83,"W",'Obs vs Exp by Industry'!$C83&lt;='Obs vs Exp by Industry'!$H83," ")</f>
        <v xml:space="preserve"> </v>
      </c>
      <c r="L46" s="3" t="str">
        <f>_xlfn.IFS('Obs vs Exp by Industry'!$D84&gt;'Obs vs Exp by Industry'!$H84,"A",'Obs vs Exp by Industry'!$C84&gt;'Obs vs Exp by Industry'!$H84,"W",'Obs vs Exp by Industry'!$C84&lt;='Obs vs Exp by Industry'!$H84," ")</f>
        <v xml:space="preserve"> </v>
      </c>
      <c r="M46" s="15" t="str">
        <f>_xlfn.IFS('Obs vs Exp by Industry'!$D85&gt;'Obs vs Exp by Industry'!$H85,"A",'Obs vs Exp by Industry'!$C85&gt;'Obs vs Exp by Industry'!$H85,"W",'Obs vs Exp by Industry'!$C85&lt;='Obs vs Exp by Industry'!$H85," ")</f>
        <v xml:space="preserve"> </v>
      </c>
    </row>
    <row r="47" spans="1:13" ht="15" customHeight="1" x14ac:dyDescent="0.35">
      <c r="A47" s="14" t="s">
        <v>121</v>
      </c>
      <c r="B47" s="3" t="str">
        <f>_xlfn.IFS('Obs vs Exp by Industry'!$D86&gt;'Obs vs Exp by Industry'!$H86,"A",'Obs vs Exp by Industry'!$C86&gt;'Obs vs Exp by Industry'!$H86,"W",'Obs vs Exp by Industry'!$C86&lt;='Obs vs Exp by Industry'!$H86," ")</f>
        <v>W</v>
      </c>
      <c r="C47" s="3" t="str">
        <f>_xlfn.IFS('Obs vs Exp by Industry'!$D87&gt;'Obs vs Exp by Industry'!$H87,"A",'Obs vs Exp by Industry'!$C87&gt;'Obs vs Exp by Industry'!$H87,"W",'Obs vs Exp by Industry'!$C87&lt;='Obs vs Exp by Industry'!$H87," ")</f>
        <v xml:space="preserve"> </v>
      </c>
      <c r="D47" s="3" t="str">
        <f>_xlfn.IFS('Obs vs Exp by Industry'!$D88&gt;'Obs vs Exp by Industry'!$H88,"A",'Obs vs Exp by Industry'!$C88&gt;'Obs vs Exp by Industry'!$H88,"W",'Obs vs Exp by Industry'!$C88&lt;='Obs vs Exp by Industry'!$H88," ")</f>
        <v>W</v>
      </c>
      <c r="E47" s="3" t="str">
        <f>_xlfn.IFS('Obs vs Exp by Industry'!$D89&gt;'Obs vs Exp by Industry'!$H89,"A",'Obs vs Exp by Industry'!$C89&gt;'Obs vs Exp by Industry'!$H89,"W",'Obs vs Exp by Industry'!$C89&lt;='Obs vs Exp by Industry'!$H89," ")</f>
        <v xml:space="preserve"> </v>
      </c>
      <c r="F47" s="3" t="str">
        <f>_xlfn.IFS('Obs vs Exp by Industry'!$D90&gt;'Obs vs Exp by Industry'!$H90,"A",'Obs vs Exp by Industry'!$C90&gt;'Obs vs Exp by Industry'!$H90,"W",'Obs vs Exp by Industry'!$C90&lt;='Obs vs Exp by Industry'!$H90," ")</f>
        <v xml:space="preserve"> </v>
      </c>
      <c r="G47" s="3" t="str">
        <f>_xlfn.IFS('Obs vs Exp by Industry'!$D91&gt;'Obs vs Exp by Industry'!$H91,"A",'Obs vs Exp by Industry'!$C91&gt;'Obs vs Exp by Industry'!$H91,"W",'Obs vs Exp by Industry'!$C91&lt;='Obs vs Exp by Industry'!$H91," ")</f>
        <v xml:space="preserve"> </v>
      </c>
      <c r="H47" s="3" t="str">
        <f>_xlfn.IFS('Obs vs Exp by Industry'!$D92&gt;'Obs vs Exp by Industry'!$H92,"A",'Obs vs Exp by Industry'!$C92&gt;'Obs vs Exp by Industry'!$H92,"W",'Obs vs Exp by Industry'!$C92&lt;='Obs vs Exp by Industry'!$H92," ")</f>
        <v xml:space="preserve"> </v>
      </c>
      <c r="I47" s="3" t="str">
        <f>_xlfn.IFS('Obs vs Exp by Industry'!$D93&gt;'Obs vs Exp by Industry'!$H93,"A",'Obs vs Exp by Industry'!$C93&gt;'Obs vs Exp by Industry'!$H93,"W",'Obs vs Exp by Industry'!$C93&lt;='Obs vs Exp by Industry'!$H93," ")</f>
        <v xml:space="preserve"> </v>
      </c>
      <c r="J47" s="3" t="str">
        <f>_xlfn.IFS('Obs vs Exp by Industry'!$D94&gt;'Obs vs Exp by Industry'!$H94,"A",'Obs vs Exp by Industry'!$C94&gt;'Obs vs Exp by Industry'!$H94,"W",'Obs vs Exp by Industry'!$C94&lt;='Obs vs Exp by Industry'!$H94," ")</f>
        <v xml:space="preserve"> </v>
      </c>
      <c r="K47" s="3" t="str">
        <f>_xlfn.IFS('Obs vs Exp by Industry'!$D95&gt;'Obs vs Exp by Industry'!$H95,"A",'Obs vs Exp by Industry'!$C95&gt;'Obs vs Exp by Industry'!$H95,"W",'Obs vs Exp by Industry'!$C95&lt;='Obs vs Exp by Industry'!$H95," ")</f>
        <v xml:space="preserve"> </v>
      </c>
      <c r="L47" s="3" t="str">
        <f>_xlfn.IFS('Obs vs Exp by Industry'!$D96&gt;'Obs vs Exp by Industry'!$H96,"A",'Obs vs Exp by Industry'!$C96&gt;'Obs vs Exp by Industry'!$H96,"W",'Obs vs Exp by Industry'!$C96&lt;='Obs vs Exp by Industry'!$H96," ")</f>
        <v xml:space="preserve"> </v>
      </c>
      <c r="M47" s="15" t="str">
        <f>_xlfn.IFS('Obs vs Exp by Industry'!$D97&gt;'Obs vs Exp by Industry'!$H97,"A",'Obs vs Exp by Industry'!$C97&gt;'Obs vs Exp by Industry'!$H97,"W",'Obs vs Exp by Industry'!$C97&lt;='Obs vs Exp by Industry'!$H97," ")</f>
        <v>W</v>
      </c>
    </row>
    <row r="48" spans="1:13" ht="15" customHeight="1" x14ac:dyDescent="0.35">
      <c r="A48" s="14" t="s">
        <v>122</v>
      </c>
      <c r="B48" s="3" t="str">
        <f>_xlfn.IFS('Obs vs Exp by Industry'!$D98&gt;'Obs vs Exp by Industry'!$H98,"A",'Obs vs Exp by Industry'!$C98&gt;'Obs vs Exp by Industry'!$H98,"W",'Obs vs Exp by Industry'!$C98&lt;='Obs vs Exp by Industry'!$H98," ")</f>
        <v>W</v>
      </c>
      <c r="C48" s="3" t="str">
        <f>_xlfn.IFS('Obs vs Exp by Industry'!$D99&gt;'Obs vs Exp by Industry'!$H99,"A",'Obs vs Exp by Industry'!$C99&gt;'Obs vs Exp by Industry'!$H99,"W",'Obs vs Exp by Industry'!$C99&lt;='Obs vs Exp by Industry'!$H99," ")</f>
        <v>A</v>
      </c>
      <c r="D48" s="3" t="str">
        <f>_xlfn.IFS('Obs vs Exp by Industry'!$D100&gt;'Obs vs Exp by Industry'!$H100,"A",'Obs vs Exp by Industry'!$C100&gt;'Obs vs Exp by Industry'!$H100,"W",'Obs vs Exp by Industry'!$C100&lt;='Obs vs Exp by Industry'!$H100," ")</f>
        <v>W</v>
      </c>
      <c r="E48" s="3" t="str">
        <f>_xlfn.IFS('Obs vs Exp by Industry'!$D101&gt;'Obs vs Exp by Industry'!$H101,"A",'Obs vs Exp by Industry'!$C101&gt;'Obs vs Exp by Industry'!$H101,"W",'Obs vs Exp by Industry'!$C101&lt;='Obs vs Exp by Industry'!$H101," ")</f>
        <v xml:space="preserve"> </v>
      </c>
      <c r="F48" s="3" t="str">
        <f>_xlfn.IFS('Obs vs Exp by Industry'!$D102&gt;'Obs vs Exp by Industry'!$H102,"A",'Obs vs Exp by Industry'!$C102&gt;'Obs vs Exp by Industry'!$H102,"W",'Obs vs Exp by Industry'!$C102&lt;='Obs vs Exp by Industry'!$H102," ")</f>
        <v xml:space="preserve"> </v>
      </c>
      <c r="G48" s="3" t="str">
        <f>_xlfn.IFS('Obs vs Exp by Industry'!$D103&gt;'Obs vs Exp by Industry'!$H103,"A",'Obs vs Exp by Industry'!$C103&gt;'Obs vs Exp by Industry'!$H103,"W",'Obs vs Exp by Industry'!$C103&lt;='Obs vs Exp by Industry'!$H103," ")</f>
        <v>W</v>
      </c>
      <c r="H48" s="3" t="str">
        <f>_xlfn.IFS('Obs vs Exp by Industry'!$D104&gt;'Obs vs Exp by Industry'!$H104,"A",'Obs vs Exp by Industry'!$C104&gt;'Obs vs Exp by Industry'!$H104,"W",'Obs vs Exp by Industry'!$C104&lt;='Obs vs Exp by Industry'!$H104," ")</f>
        <v xml:space="preserve"> </v>
      </c>
      <c r="I48" s="3" t="str">
        <f>_xlfn.IFS('Obs vs Exp by Industry'!$D105&gt;'Obs vs Exp by Industry'!$H105,"A",'Obs vs Exp by Industry'!$C105&gt;'Obs vs Exp by Industry'!$H105,"W",'Obs vs Exp by Industry'!$C105&lt;='Obs vs Exp by Industry'!$H105," ")</f>
        <v xml:space="preserve"> </v>
      </c>
      <c r="J48" s="3" t="str">
        <f>_xlfn.IFS('Obs vs Exp by Industry'!$D106&gt;'Obs vs Exp by Industry'!$H106,"A",'Obs vs Exp by Industry'!$C106&gt;'Obs vs Exp by Industry'!$H106,"W",'Obs vs Exp by Industry'!$C106&lt;='Obs vs Exp by Industry'!$H106," ")</f>
        <v xml:space="preserve"> </v>
      </c>
      <c r="K48" s="3" t="str">
        <f>_xlfn.IFS('Obs vs Exp by Industry'!$D107&gt;'Obs vs Exp by Industry'!$H107,"A",'Obs vs Exp by Industry'!$C107&gt;'Obs vs Exp by Industry'!$H107,"W",'Obs vs Exp by Industry'!$C107&lt;='Obs vs Exp by Industry'!$H107," ")</f>
        <v xml:space="preserve"> </v>
      </c>
      <c r="L48" s="3" t="str">
        <f>_xlfn.IFS('Obs vs Exp by Industry'!$D108&gt;'Obs vs Exp by Industry'!$H108,"A",'Obs vs Exp by Industry'!$C108&gt;'Obs vs Exp by Industry'!$H108,"W",'Obs vs Exp by Industry'!$C108&lt;='Obs vs Exp by Industry'!$H108," ")</f>
        <v xml:space="preserve"> </v>
      </c>
      <c r="M48" s="15" t="str">
        <f>_xlfn.IFS('Obs vs Exp by Industry'!$D109&gt;'Obs vs Exp by Industry'!$H109,"A",'Obs vs Exp by Industry'!$C109&gt;'Obs vs Exp by Industry'!$H109,"W",'Obs vs Exp by Industry'!$C109&lt;='Obs vs Exp by Industry'!$H109," ")</f>
        <v>W</v>
      </c>
    </row>
    <row r="49" spans="1:13" ht="15" customHeight="1" x14ac:dyDescent="0.35">
      <c r="A49" s="14" t="s">
        <v>123</v>
      </c>
      <c r="B49" s="3" t="str">
        <f>_xlfn.IFS('Obs vs Exp by Industry'!$D110&gt;'Obs vs Exp by Industry'!$H110,"A",'Obs vs Exp by Industry'!$C110&gt;'Obs vs Exp by Industry'!$H110,"W",'Obs vs Exp by Industry'!$C110&lt;='Obs vs Exp by Industry'!$H110," ")</f>
        <v>W</v>
      </c>
      <c r="C49" s="3" t="str">
        <f>_xlfn.IFS('Obs vs Exp by Industry'!$D111&gt;'Obs vs Exp by Industry'!$H111,"A",'Obs vs Exp by Industry'!$C111&gt;'Obs vs Exp by Industry'!$H111,"W",'Obs vs Exp by Industry'!$C111&lt;='Obs vs Exp by Industry'!$H111," ")</f>
        <v>W</v>
      </c>
      <c r="D49" s="3" t="str">
        <f>_xlfn.IFS('Obs vs Exp by Industry'!$D112&gt;'Obs vs Exp by Industry'!$H112,"A",'Obs vs Exp by Industry'!$C112&gt;'Obs vs Exp by Industry'!$H112,"W",'Obs vs Exp by Industry'!$C112&lt;='Obs vs Exp by Industry'!$H112," ")</f>
        <v>A</v>
      </c>
      <c r="E49" s="3" t="str">
        <f>_xlfn.IFS('Obs vs Exp by Industry'!$D113&gt;'Obs vs Exp by Industry'!$H113,"A",'Obs vs Exp by Industry'!$C113&gt;'Obs vs Exp by Industry'!$H113,"W",'Obs vs Exp by Industry'!$C113&lt;='Obs vs Exp by Industry'!$H113," ")</f>
        <v xml:space="preserve"> </v>
      </c>
      <c r="F49" s="3" t="str">
        <f>_xlfn.IFS('Obs vs Exp by Industry'!$D114&gt;'Obs vs Exp by Industry'!$H114,"A",'Obs vs Exp by Industry'!$C114&gt;'Obs vs Exp by Industry'!$H114,"W",'Obs vs Exp by Industry'!$C114&lt;='Obs vs Exp by Industry'!$H114," ")</f>
        <v xml:space="preserve"> </v>
      </c>
      <c r="G49" s="3" t="str">
        <f>_xlfn.IFS('Obs vs Exp by Industry'!$D115&gt;'Obs vs Exp by Industry'!$H115,"A",'Obs vs Exp by Industry'!$C115&gt;'Obs vs Exp by Industry'!$H115,"W",'Obs vs Exp by Industry'!$C115&lt;='Obs vs Exp by Industry'!$H115," ")</f>
        <v>W</v>
      </c>
      <c r="H49" s="3" t="str">
        <f>_xlfn.IFS('Obs vs Exp by Industry'!$D116&gt;'Obs vs Exp by Industry'!$H116,"A",'Obs vs Exp by Industry'!$C116&gt;'Obs vs Exp by Industry'!$H116,"W",'Obs vs Exp by Industry'!$C116&lt;='Obs vs Exp by Industry'!$H116," ")</f>
        <v xml:space="preserve"> </v>
      </c>
      <c r="I49" s="3" t="str">
        <f>_xlfn.IFS('Obs vs Exp by Industry'!$D117&gt;'Obs vs Exp by Industry'!$H117,"A",'Obs vs Exp by Industry'!$C117&gt;'Obs vs Exp by Industry'!$H117,"W",'Obs vs Exp by Industry'!$C117&lt;='Obs vs Exp by Industry'!$H117," ")</f>
        <v>W</v>
      </c>
      <c r="J49" s="3" t="str">
        <f>_xlfn.IFS('Obs vs Exp by Industry'!$D118&gt;'Obs vs Exp by Industry'!$H118,"A",'Obs vs Exp by Industry'!$C118&gt;'Obs vs Exp by Industry'!$H118,"W",'Obs vs Exp by Industry'!$C118&lt;='Obs vs Exp by Industry'!$H118," ")</f>
        <v xml:space="preserve"> </v>
      </c>
      <c r="K49" s="3" t="str">
        <f>_xlfn.IFS('Obs vs Exp by Industry'!$D119&gt;'Obs vs Exp by Industry'!$H119,"A",'Obs vs Exp by Industry'!$C119&gt;'Obs vs Exp by Industry'!$H119,"W",'Obs vs Exp by Industry'!$C119&lt;='Obs vs Exp by Industry'!$H119," ")</f>
        <v xml:space="preserve"> </v>
      </c>
      <c r="L49" s="3" t="str">
        <f>_xlfn.IFS('Obs vs Exp by Industry'!$D120&gt;'Obs vs Exp by Industry'!$H120,"A",'Obs vs Exp by Industry'!$C120&gt;'Obs vs Exp by Industry'!$H120,"W",'Obs vs Exp by Industry'!$C120&lt;='Obs vs Exp by Industry'!$H120," ")</f>
        <v xml:space="preserve"> </v>
      </c>
      <c r="M49" s="15" t="str">
        <f>_xlfn.IFS('Obs vs Exp by Industry'!$D121&gt;'Obs vs Exp by Industry'!$H121,"A",'Obs vs Exp by Industry'!$C121&gt;'Obs vs Exp by Industry'!$H121,"W",'Obs vs Exp by Industry'!$C121&lt;='Obs vs Exp by Industry'!$H121," ")</f>
        <v>W</v>
      </c>
    </row>
    <row r="50" spans="1:13" ht="15" customHeight="1" x14ac:dyDescent="0.35">
      <c r="A50" s="14" t="s">
        <v>124</v>
      </c>
      <c r="B50" s="3" t="str">
        <f>_xlfn.IFS('Obs vs Exp by Industry'!$D122&gt;'Obs vs Exp by Industry'!$H122,"A",'Obs vs Exp by Industry'!$C122&gt;'Obs vs Exp by Industry'!$H122,"W",'Obs vs Exp by Industry'!$C122&lt;='Obs vs Exp by Industry'!$H122," ")</f>
        <v xml:space="preserve"> </v>
      </c>
      <c r="C50" s="3" t="str">
        <f>_xlfn.IFS('Obs vs Exp by Industry'!$D123&gt;'Obs vs Exp by Industry'!$H123,"A",'Obs vs Exp by Industry'!$C123&gt;'Obs vs Exp by Industry'!$H123,"W",'Obs vs Exp by Industry'!$C123&lt;='Obs vs Exp by Industry'!$H123," ")</f>
        <v>W</v>
      </c>
      <c r="D50" s="3" t="str">
        <f>_xlfn.IFS('Obs vs Exp by Industry'!$D124&gt;'Obs vs Exp by Industry'!$H124,"A",'Obs vs Exp by Industry'!$C124&gt;'Obs vs Exp by Industry'!$H124,"W",'Obs vs Exp by Industry'!$C124&lt;='Obs vs Exp by Industry'!$H124," ")</f>
        <v>W</v>
      </c>
      <c r="E50" s="3" t="str">
        <f>_xlfn.IFS('Obs vs Exp by Industry'!$D125&gt;'Obs vs Exp by Industry'!$H125,"A",'Obs vs Exp by Industry'!$C125&gt;'Obs vs Exp by Industry'!$H125,"W",'Obs vs Exp by Industry'!$C125&lt;='Obs vs Exp by Industry'!$H125," ")</f>
        <v xml:space="preserve"> </v>
      </c>
      <c r="F50" s="3" t="str">
        <f>_xlfn.IFS('Obs vs Exp by Industry'!$D126&gt;'Obs vs Exp by Industry'!$H126,"A",'Obs vs Exp by Industry'!$C126&gt;'Obs vs Exp by Industry'!$H126,"W",'Obs vs Exp by Industry'!$C126&lt;='Obs vs Exp by Industry'!$H126," ")</f>
        <v xml:space="preserve"> </v>
      </c>
      <c r="G50" s="3" t="str">
        <f>_xlfn.IFS('Obs vs Exp by Industry'!$D127&gt;'Obs vs Exp by Industry'!$H127,"A",'Obs vs Exp by Industry'!$C127&gt;'Obs vs Exp by Industry'!$H127,"W",'Obs vs Exp by Industry'!$C127&lt;='Obs vs Exp by Industry'!$H127," ")</f>
        <v xml:space="preserve"> </v>
      </c>
      <c r="H50" s="3" t="str">
        <f>_xlfn.IFS('Obs vs Exp by Industry'!$D128&gt;'Obs vs Exp by Industry'!$H128,"A",'Obs vs Exp by Industry'!$C128&gt;'Obs vs Exp by Industry'!$H128,"W",'Obs vs Exp by Industry'!$C128&lt;='Obs vs Exp by Industry'!$H128," ")</f>
        <v>W</v>
      </c>
      <c r="I50" s="3" t="str">
        <f>_xlfn.IFS('Obs vs Exp by Industry'!$D129&gt;'Obs vs Exp by Industry'!$H129,"A",'Obs vs Exp by Industry'!$C129&gt;'Obs vs Exp by Industry'!$H129,"W",'Obs vs Exp by Industry'!$C129&lt;='Obs vs Exp by Industry'!$H129," ")</f>
        <v xml:space="preserve"> </v>
      </c>
      <c r="J50" s="3" t="str">
        <f>_xlfn.IFS('Obs vs Exp by Industry'!$D130&gt;'Obs vs Exp by Industry'!$H130,"A",'Obs vs Exp by Industry'!$C130&gt;'Obs vs Exp by Industry'!$H130,"W",'Obs vs Exp by Industry'!$C130&lt;='Obs vs Exp by Industry'!$H130," ")</f>
        <v xml:space="preserve"> </v>
      </c>
      <c r="K50" s="3" t="str">
        <f>_xlfn.IFS('Obs vs Exp by Industry'!$D131&gt;'Obs vs Exp by Industry'!$H131,"A",'Obs vs Exp by Industry'!$C131&gt;'Obs vs Exp by Industry'!$H131,"W",'Obs vs Exp by Industry'!$C131&lt;='Obs vs Exp by Industry'!$H131," ")</f>
        <v xml:space="preserve"> </v>
      </c>
      <c r="L50" s="3" t="str">
        <f>_xlfn.IFS('Obs vs Exp by Industry'!$D132&gt;'Obs vs Exp by Industry'!$H132,"A",'Obs vs Exp by Industry'!$C132&gt;'Obs vs Exp by Industry'!$H132,"W",'Obs vs Exp by Industry'!$C132&lt;='Obs vs Exp by Industry'!$H132," ")</f>
        <v xml:space="preserve"> </v>
      </c>
      <c r="M50" s="15" t="str">
        <f>_xlfn.IFS('Obs vs Exp by Industry'!$D133&gt;'Obs vs Exp by Industry'!$H133,"A",'Obs vs Exp by Industry'!$C133&gt;'Obs vs Exp by Industry'!$H133,"W",'Obs vs Exp by Industry'!$C133&lt;='Obs vs Exp by Industry'!$H133," ")</f>
        <v>W</v>
      </c>
    </row>
    <row r="51" spans="1:13" ht="15" customHeight="1" x14ac:dyDescent="0.35">
      <c r="A51" s="14" t="s">
        <v>125</v>
      </c>
      <c r="B51" s="3" t="str">
        <f>_xlfn.IFS('Obs vs Exp by Industry'!$D134&gt;'Obs vs Exp by Industry'!$H134,"A",'Obs vs Exp by Industry'!$C134&gt;'Obs vs Exp by Industry'!$H134,"W",'Obs vs Exp by Industry'!$C134&lt;='Obs vs Exp by Industry'!$H134," ")</f>
        <v xml:space="preserve"> </v>
      </c>
      <c r="C51" s="3" t="str">
        <f>_xlfn.IFS('Obs vs Exp by Industry'!$D135&gt;'Obs vs Exp by Industry'!$H135,"A",'Obs vs Exp by Industry'!$C135&gt;'Obs vs Exp by Industry'!$H135,"W",'Obs vs Exp by Industry'!$C135&lt;='Obs vs Exp by Industry'!$H135," ")</f>
        <v>W</v>
      </c>
      <c r="D51" s="3" t="str">
        <f>_xlfn.IFS('Obs vs Exp by Industry'!$D136&gt;'Obs vs Exp by Industry'!$H136,"A",'Obs vs Exp by Industry'!$C136&gt;'Obs vs Exp by Industry'!$H136,"W",'Obs vs Exp by Industry'!$C136&lt;='Obs vs Exp by Industry'!$H136," ")</f>
        <v>A</v>
      </c>
      <c r="E51" s="3" t="str">
        <f>_xlfn.IFS('Obs vs Exp by Industry'!$D137&gt;'Obs vs Exp by Industry'!$H137,"A",'Obs vs Exp by Industry'!$C137&gt;'Obs vs Exp by Industry'!$H137,"W",'Obs vs Exp by Industry'!$C137&lt;='Obs vs Exp by Industry'!$H137," ")</f>
        <v xml:space="preserve"> </v>
      </c>
      <c r="F51" s="3" t="str">
        <f>_xlfn.IFS('Obs vs Exp by Industry'!$D138&gt;'Obs vs Exp by Industry'!$H138,"A",'Obs vs Exp by Industry'!$C138&gt;'Obs vs Exp by Industry'!$H138,"W",'Obs vs Exp by Industry'!$C138&lt;='Obs vs Exp by Industry'!$H138," ")</f>
        <v xml:space="preserve"> </v>
      </c>
      <c r="G51" s="3" t="str">
        <f>_xlfn.IFS('Obs vs Exp by Industry'!$D139&gt;'Obs vs Exp by Industry'!$H139,"A",'Obs vs Exp by Industry'!$C139&gt;'Obs vs Exp by Industry'!$H139,"W",'Obs vs Exp by Industry'!$C139&lt;='Obs vs Exp by Industry'!$H139," ")</f>
        <v xml:space="preserve"> </v>
      </c>
      <c r="H51" s="3" t="str">
        <f>_xlfn.IFS('Obs vs Exp by Industry'!$D140&gt;'Obs vs Exp by Industry'!$H140,"A",'Obs vs Exp by Industry'!$C140&gt;'Obs vs Exp by Industry'!$H140,"W",'Obs vs Exp by Industry'!$C140&lt;='Obs vs Exp by Industry'!$H140," ")</f>
        <v xml:space="preserve"> </v>
      </c>
      <c r="I51" s="3" t="str">
        <f>_xlfn.IFS('Obs vs Exp by Industry'!$D141&gt;'Obs vs Exp by Industry'!$H141,"A",'Obs vs Exp by Industry'!$C141&gt;'Obs vs Exp by Industry'!$H141,"W",'Obs vs Exp by Industry'!$C141&lt;='Obs vs Exp by Industry'!$H141," ")</f>
        <v xml:space="preserve"> </v>
      </c>
      <c r="J51" s="3" t="str">
        <f>_xlfn.IFS('Obs vs Exp by Industry'!$D142&gt;'Obs vs Exp by Industry'!$H142,"A",'Obs vs Exp by Industry'!$C142&gt;'Obs vs Exp by Industry'!$H142,"W",'Obs vs Exp by Industry'!$C142&lt;='Obs vs Exp by Industry'!$H142," ")</f>
        <v xml:space="preserve"> </v>
      </c>
      <c r="K51" s="3" t="str">
        <f>_xlfn.IFS('Obs vs Exp by Industry'!$D143&gt;'Obs vs Exp by Industry'!$H143,"A",'Obs vs Exp by Industry'!$C143&gt;'Obs vs Exp by Industry'!$H143,"W",'Obs vs Exp by Industry'!$C143&lt;='Obs vs Exp by Industry'!$H143," ")</f>
        <v xml:space="preserve"> </v>
      </c>
      <c r="L51" s="3" t="str">
        <f>_xlfn.IFS('Obs vs Exp by Industry'!$D144&gt;'Obs vs Exp by Industry'!$H144,"A",'Obs vs Exp by Industry'!$C144&gt;'Obs vs Exp by Industry'!$H144,"W",'Obs vs Exp by Industry'!$C144&lt;='Obs vs Exp by Industry'!$H144," ")</f>
        <v xml:space="preserve"> </v>
      </c>
      <c r="M51" s="15" t="str">
        <f>_xlfn.IFS('Obs vs Exp by Industry'!$D145&gt;'Obs vs Exp by Industry'!$H145,"A",'Obs vs Exp by Industry'!$C145&gt;'Obs vs Exp by Industry'!$H145,"W",'Obs vs Exp by Industry'!$C145&lt;='Obs vs Exp by Industry'!$H145," ")</f>
        <v>W</v>
      </c>
    </row>
    <row r="52" spans="1:13" ht="15" customHeight="1" x14ac:dyDescent="0.35">
      <c r="A52" s="21" t="s">
        <v>126</v>
      </c>
      <c r="B52" s="22" t="str">
        <f>_xlfn.IFS('Obs vs Exp by Industry'!$D146&gt;'Obs vs Exp by Industry'!$H146,"A",'Obs vs Exp by Industry'!$C146&gt;'Obs vs Exp by Industry'!$H146,"W",'Obs vs Exp by Industry'!$C146&lt;='Obs vs Exp by Industry'!$H146," ")</f>
        <v>A</v>
      </c>
      <c r="C52" s="22" t="str">
        <f>_xlfn.IFS('Obs vs Exp by Industry'!$D147&gt;'Obs vs Exp by Industry'!$H147,"A",'Obs vs Exp by Industry'!$C147&gt;'Obs vs Exp by Industry'!$H147,"W",'Obs vs Exp by Industry'!$C147&lt;='Obs vs Exp by Industry'!$H147," ")</f>
        <v>W</v>
      </c>
      <c r="D52" s="22" t="str">
        <f>_xlfn.IFS('Obs vs Exp by Industry'!$D148&gt;'Obs vs Exp by Industry'!$H148,"A",'Obs vs Exp by Industry'!$C148&gt;'Obs vs Exp by Industry'!$H148,"W",'Obs vs Exp by Industry'!$C148&lt;='Obs vs Exp by Industry'!$H148," ")</f>
        <v>W</v>
      </c>
      <c r="E52" s="22" t="str">
        <f>_xlfn.IFS('Obs vs Exp by Industry'!$D149&gt;'Obs vs Exp by Industry'!$H149,"A",'Obs vs Exp by Industry'!$C149&gt;'Obs vs Exp by Industry'!$H149,"W",'Obs vs Exp by Industry'!$C149&lt;='Obs vs Exp by Industry'!$H149," ")</f>
        <v xml:space="preserve"> </v>
      </c>
      <c r="F52" s="22" t="str">
        <f>_xlfn.IFS('Obs vs Exp by Industry'!$D150&gt;'Obs vs Exp by Industry'!$H150,"A",'Obs vs Exp by Industry'!$C150&gt;'Obs vs Exp by Industry'!$H150,"W",'Obs vs Exp by Industry'!$C150&lt;='Obs vs Exp by Industry'!$H150," ")</f>
        <v xml:space="preserve"> </v>
      </c>
      <c r="G52" s="22" t="str">
        <f>_xlfn.IFS('Obs vs Exp by Industry'!$D151&gt;'Obs vs Exp by Industry'!$H151,"A",'Obs vs Exp by Industry'!$C151&gt;'Obs vs Exp by Industry'!$H151,"W",'Obs vs Exp by Industry'!$C151&lt;='Obs vs Exp by Industry'!$H151," ")</f>
        <v xml:space="preserve"> </v>
      </c>
      <c r="H52" s="22" t="str">
        <f>_xlfn.IFS('Obs vs Exp by Industry'!$D152&gt;'Obs vs Exp by Industry'!$H152,"A",'Obs vs Exp by Industry'!$C152&gt;'Obs vs Exp by Industry'!$H152,"W",'Obs vs Exp by Industry'!$C152&lt;='Obs vs Exp by Industry'!$H152," ")</f>
        <v>W</v>
      </c>
      <c r="I52" s="22" t="str">
        <f>_xlfn.IFS('Obs vs Exp by Industry'!$D153&gt;'Obs vs Exp by Industry'!$H153,"A",'Obs vs Exp by Industry'!$C153&gt;'Obs vs Exp by Industry'!$H153,"W",'Obs vs Exp by Industry'!$C153&lt;='Obs vs Exp by Industry'!$H153," ")</f>
        <v xml:space="preserve"> </v>
      </c>
      <c r="J52" s="22" t="str">
        <f>_xlfn.IFS('Obs vs Exp by Industry'!$D154&gt;'Obs vs Exp by Industry'!$H154,"A",'Obs vs Exp by Industry'!$C154&gt;'Obs vs Exp by Industry'!$H154,"W",'Obs vs Exp by Industry'!$C154&lt;='Obs vs Exp by Industry'!$H154," ")</f>
        <v xml:space="preserve"> </v>
      </c>
      <c r="K52" s="22" t="str">
        <f>_xlfn.IFS('Obs vs Exp by Industry'!$D155&gt;'Obs vs Exp by Industry'!$H155,"A",'Obs vs Exp by Industry'!$C155&gt;'Obs vs Exp by Industry'!$H155,"W",'Obs vs Exp by Industry'!$C155&lt;='Obs vs Exp by Industry'!$H155," ")</f>
        <v>W</v>
      </c>
      <c r="L52" s="22" t="str">
        <f>_xlfn.IFS('Obs vs Exp by Industry'!$D156&gt;'Obs vs Exp by Industry'!$H156,"A",'Obs vs Exp by Industry'!$C156&gt;'Obs vs Exp by Industry'!$H156,"W",'Obs vs Exp by Industry'!$C156&lt;='Obs vs Exp by Industry'!$H156," ")</f>
        <v>W</v>
      </c>
      <c r="M52" s="23" t="str">
        <f>_xlfn.IFS('Obs vs Exp by Industry'!$D157&gt;'Obs vs Exp by Industry'!$H157,"A",'Obs vs Exp by Industry'!$C157&gt;'Obs vs Exp by Industry'!$H157,"W",'Obs vs Exp by Industry'!$C157&lt;='Obs vs Exp by Industry'!$H157," ")</f>
        <v>W</v>
      </c>
    </row>
  </sheetData>
  <conditionalFormatting sqref="B2">
    <cfRule type="cellIs" dxfId="938" priority="4329" operator="equal">
      <formula>" "</formula>
    </cfRule>
    <cfRule type="cellIs" dxfId="937" priority="4330" operator="equal">
      <formula>"W"</formula>
    </cfRule>
    <cfRule type="cellIs" dxfId="936" priority="4331" operator="equal">
      <formula>"A"</formula>
    </cfRule>
  </conditionalFormatting>
  <conditionalFormatting sqref="O5">
    <cfRule type="cellIs" dxfId="935" priority="4320" operator="equal">
      <formula>" "</formula>
    </cfRule>
    <cfRule type="cellIs" dxfId="934" priority="4321" operator="equal">
      <formula>"W"</formula>
    </cfRule>
    <cfRule type="cellIs" dxfId="933" priority="4322" operator="equal">
      <formula>"A"</formula>
    </cfRule>
  </conditionalFormatting>
  <conditionalFormatting sqref="O7">
    <cfRule type="cellIs" dxfId="932" priority="4323" operator="equal">
      <formula>" "</formula>
    </cfRule>
    <cfRule type="cellIs" dxfId="931" priority="4324" operator="equal">
      <formula>"W"</formula>
    </cfRule>
    <cfRule type="cellIs" dxfId="930" priority="4325" operator="equal">
      <formula>"A"</formula>
    </cfRule>
  </conditionalFormatting>
  <conditionalFormatting sqref="O9">
    <cfRule type="cellIs" dxfId="929" priority="4317" operator="equal">
      <formula>" "</formula>
    </cfRule>
    <cfRule type="cellIs" dxfId="928" priority="4318" operator="equal">
      <formula>"W"</formula>
    </cfRule>
    <cfRule type="cellIs" dxfId="927" priority="4319" operator="equal">
      <formula>"A"</formula>
    </cfRule>
  </conditionalFormatting>
  <conditionalFormatting sqref="B4">
    <cfRule type="cellIs" dxfId="926" priority="4314" operator="equal">
      <formula>" "</formula>
    </cfRule>
    <cfRule type="cellIs" dxfId="925" priority="4315" operator="equal">
      <formula>"W"</formula>
    </cfRule>
    <cfRule type="cellIs" dxfId="924" priority="4316" operator="equal">
      <formula>"A"</formula>
    </cfRule>
  </conditionalFormatting>
  <conditionalFormatting sqref="B5">
    <cfRule type="cellIs" dxfId="923" priority="4311" operator="equal">
      <formula>" "</formula>
    </cfRule>
    <cfRule type="cellIs" dxfId="922" priority="4312" operator="equal">
      <formula>"W"</formula>
    </cfRule>
    <cfRule type="cellIs" dxfId="921" priority="4313" operator="equal">
      <formula>"A"</formula>
    </cfRule>
  </conditionalFormatting>
  <conditionalFormatting sqref="B7:B10 B12:B16">
    <cfRule type="cellIs" dxfId="920" priority="4291" operator="equal">
      <formula>" "</formula>
    </cfRule>
    <cfRule type="cellIs" dxfId="919" priority="4292" operator="equal">
      <formula>"W"</formula>
    </cfRule>
    <cfRule type="cellIs" dxfId="918" priority="4293" operator="equal">
      <formula>"A"</formula>
    </cfRule>
  </conditionalFormatting>
  <conditionalFormatting sqref="B18:B19">
    <cfRule type="cellIs" dxfId="917" priority="4288" operator="equal">
      <formula>" "</formula>
    </cfRule>
    <cfRule type="cellIs" dxfId="916" priority="4289" operator="equal">
      <formula>"W"</formula>
    </cfRule>
    <cfRule type="cellIs" dxfId="915" priority="4290" operator="equal">
      <formula>"A"</formula>
    </cfRule>
  </conditionalFormatting>
  <conditionalFormatting sqref="B20">
    <cfRule type="cellIs" dxfId="914" priority="4283" operator="equal">
      <formula>" "</formula>
    </cfRule>
    <cfRule type="cellIs" dxfId="913" priority="4284" operator="equal">
      <formula>"W"</formula>
    </cfRule>
    <cfRule type="cellIs" dxfId="912" priority="4285" operator="equal">
      <formula>"A"</formula>
    </cfRule>
  </conditionalFormatting>
  <conditionalFormatting sqref="B21">
    <cfRule type="cellIs" dxfId="911" priority="4278" operator="equal">
      <formula>" "</formula>
    </cfRule>
    <cfRule type="cellIs" dxfId="910" priority="4279" operator="equal">
      <formula>"W"</formula>
    </cfRule>
    <cfRule type="cellIs" dxfId="909" priority="4280" operator="equal">
      <formula>"A"</formula>
    </cfRule>
  </conditionalFormatting>
  <conditionalFormatting sqref="B22">
    <cfRule type="cellIs" dxfId="908" priority="4273" operator="equal">
      <formula>" "</formula>
    </cfRule>
    <cfRule type="cellIs" dxfId="907" priority="4274" operator="equal">
      <formula>"W"</formula>
    </cfRule>
    <cfRule type="cellIs" dxfId="906" priority="4275" operator="equal">
      <formula>"A"</formula>
    </cfRule>
  </conditionalFormatting>
  <conditionalFormatting sqref="B23">
    <cfRule type="cellIs" dxfId="905" priority="4268" operator="equal">
      <formula>" "</formula>
    </cfRule>
    <cfRule type="cellIs" dxfId="904" priority="4269" operator="equal">
      <formula>"W"</formula>
    </cfRule>
    <cfRule type="cellIs" dxfId="903" priority="4270" operator="equal">
      <formula>"A"</formula>
    </cfRule>
  </conditionalFormatting>
  <conditionalFormatting sqref="B24">
    <cfRule type="cellIs" dxfId="902" priority="4263" operator="equal">
      <formula>" "</formula>
    </cfRule>
    <cfRule type="cellIs" dxfId="901" priority="4264" operator="equal">
      <formula>"W"</formula>
    </cfRule>
    <cfRule type="cellIs" dxfId="900" priority="4265" operator="equal">
      <formula>"A"</formula>
    </cfRule>
  </conditionalFormatting>
  <conditionalFormatting sqref="B25">
    <cfRule type="cellIs" dxfId="899" priority="4258" operator="equal">
      <formula>" "</formula>
    </cfRule>
    <cfRule type="cellIs" dxfId="898" priority="4259" operator="equal">
      <formula>"W"</formula>
    </cfRule>
    <cfRule type="cellIs" dxfId="897" priority="4260" operator="equal">
      <formula>"A"</formula>
    </cfRule>
  </conditionalFormatting>
  <conditionalFormatting sqref="B26">
    <cfRule type="cellIs" dxfId="896" priority="4253" operator="equal">
      <formula>" "</formula>
    </cfRule>
    <cfRule type="cellIs" dxfId="895" priority="4254" operator="equal">
      <formula>"W"</formula>
    </cfRule>
    <cfRule type="cellIs" dxfId="894" priority="4255" operator="equal">
      <formula>"A"</formula>
    </cfRule>
  </conditionalFormatting>
  <conditionalFormatting sqref="B27">
    <cfRule type="cellIs" dxfId="893" priority="4248" operator="equal">
      <formula>" "</formula>
    </cfRule>
    <cfRule type="cellIs" dxfId="892" priority="4249" operator="equal">
      <formula>"W"</formula>
    </cfRule>
    <cfRule type="cellIs" dxfId="891" priority="4250" operator="equal">
      <formula>"A"</formula>
    </cfRule>
  </conditionalFormatting>
  <conditionalFormatting sqref="B29">
    <cfRule type="cellIs" dxfId="890" priority="4233" operator="equal">
      <formula>" "</formula>
    </cfRule>
    <cfRule type="cellIs" dxfId="889" priority="4234" operator="equal">
      <formula>"W"</formula>
    </cfRule>
    <cfRule type="cellIs" dxfId="888" priority="4235" operator="equal">
      <formula>"A"</formula>
    </cfRule>
  </conditionalFormatting>
  <conditionalFormatting sqref="B30">
    <cfRule type="cellIs" dxfId="887" priority="4228" operator="equal">
      <formula>" "</formula>
    </cfRule>
    <cfRule type="cellIs" dxfId="886" priority="4229" operator="equal">
      <formula>"W"</formula>
    </cfRule>
    <cfRule type="cellIs" dxfId="885" priority="4230" operator="equal">
      <formula>"A"</formula>
    </cfRule>
  </conditionalFormatting>
  <conditionalFormatting sqref="B31">
    <cfRule type="cellIs" dxfId="884" priority="4223" operator="equal">
      <formula>" "</formula>
    </cfRule>
    <cfRule type="cellIs" dxfId="883" priority="4224" operator="equal">
      <formula>"W"</formula>
    </cfRule>
    <cfRule type="cellIs" dxfId="882" priority="4225" operator="equal">
      <formula>"A"</formula>
    </cfRule>
  </conditionalFormatting>
  <conditionalFormatting sqref="B32">
    <cfRule type="cellIs" dxfId="881" priority="4218" operator="equal">
      <formula>" "</formula>
    </cfRule>
    <cfRule type="cellIs" dxfId="880" priority="4219" operator="equal">
      <formula>"W"</formula>
    </cfRule>
    <cfRule type="cellIs" dxfId="879" priority="4220" operator="equal">
      <formula>"A"</formula>
    </cfRule>
  </conditionalFormatting>
  <conditionalFormatting sqref="B33">
    <cfRule type="cellIs" dxfId="878" priority="4213" operator="equal">
      <formula>" "</formula>
    </cfRule>
    <cfRule type="cellIs" dxfId="877" priority="4214" operator="equal">
      <formula>"W"</formula>
    </cfRule>
    <cfRule type="cellIs" dxfId="876" priority="4215" operator="equal">
      <formula>"A"</formula>
    </cfRule>
  </conditionalFormatting>
  <conditionalFormatting sqref="B34">
    <cfRule type="cellIs" dxfId="875" priority="4208" operator="equal">
      <formula>" "</formula>
    </cfRule>
    <cfRule type="cellIs" dxfId="874" priority="4209" operator="equal">
      <formula>"W"</formula>
    </cfRule>
    <cfRule type="cellIs" dxfId="873" priority="4210" operator="equal">
      <formula>"A"</formula>
    </cfRule>
  </conditionalFormatting>
  <conditionalFormatting sqref="B35">
    <cfRule type="cellIs" dxfId="872" priority="4203" operator="equal">
      <formula>" "</formula>
    </cfRule>
    <cfRule type="cellIs" dxfId="871" priority="4204" operator="equal">
      <formula>"W"</formula>
    </cfRule>
    <cfRule type="cellIs" dxfId="870" priority="4205" operator="equal">
      <formula>"A"</formula>
    </cfRule>
  </conditionalFormatting>
  <conditionalFormatting sqref="B36">
    <cfRule type="cellIs" dxfId="869" priority="4198" operator="equal">
      <formula>" "</formula>
    </cfRule>
    <cfRule type="cellIs" dxfId="868" priority="4199" operator="equal">
      <formula>"W"</formula>
    </cfRule>
    <cfRule type="cellIs" dxfId="867" priority="4200" operator="equal">
      <formula>"A"</formula>
    </cfRule>
  </conditionalFormatting>
  <conditionalFormatting sqref="B37">
    <cfRule type="cellIs" dxfId="866" priority="4193" operator="equal">
      <formula>" "</formula>
    </cfRule>
    <cfRule type="cellIs" dxfId="865" priority="4194" operator="equal">
      <formula>"W"</formula>
    </cfRule>
    <cfRule type="cellIs" dxfId="864" priority="4195" operator="equal">
      <formula>"A"</formula>
    </cfRule>
  </conditionalFormatting>
  <conditionalFormatting sqref="B38">
    <cfRule type="cellIs" dxfId="863" priority="4188" operator="equal">
      <formula>" "</formula>
    </cfRule>
    <cfRule type="cellIs" dxfId="862" priority="4189" operator="equal">
      <formula>"W"</formula>
    </cfRule>
    <cfRule type="cellIs" dxfId="861" priority="4190" operator="equal">
      <formula>"A"</formula>
    </cfRule>
  </conditionalFormatting>
  <conditionalFormatting sqref="B40">
    <cfRule type="cellIs" dxfId="860" priority="4183" operator="equal">
      <formula>" "</formula>
    </cfRule>
    <cfRule type="cellIs" dxfId="859" priority="4184" operator="equal">
      <formula>"W"</formula>
    </cfRule>
    <cfRule type="cellIs" dxfId="858" priority="4185" operator="equal">
      <formula>"A"</formula>
    </cfRule>
  </conditionalFormatting>
  <conditionalFormatting sqref="B41">
    <cfRule type="cellIs" dxfId="857" priority="4178" operator="equal">
      <formula>" "</formula>
    </cfRule>
    <cfRule type="cellIs" dxfId="856" priority="4179" operator="equal">
      <formula>"W"</formula>
    </cfRule>
    <cfRule type="cellIs" dxfId="855" priority="4180" operator="equal">
      <formula>"A"</formula>
    </cfRule>
  </conditionalFormatting>
  <conditionalFormatting sqref="B42">
    <cfRule type="cellIs" dxfId="854" priority="4173" operator="equal">
      <formula>" "</formula>
    </cfRule>
    <cfRule type="cellIs" dxfId="853" priority="4174" operator="equal">
      <formula>"W"</formula>
    </cfRule>
    <cfRule type="cellIs" dxfId="852" priority="4175" operator="equal">
      <formula>"A"</formula>
    </cfRule>
  </conditionalFormatting>
  <conditionalFormatting sqref="B43">
    <cfRule type="cellIs" dxfId="851" priority="4168" operator="equal">
      <formula>" "</formula>
    </cfRule>
    <cfRule type="cellIs" dxfId="850" priority="4169" operator="equal">
      <formula>"W"</formula>
    </cfRule>
    <cfRule type="cellIs" dxfId="849" priority="4170" operator="equal">
      <formula>"A"</formula>
    </cfRule>
  </conditionalFormatting>
  <conditionalFormatting sqref="B44">
    <cfRule type="cellIs" dxfId="848" priority="4163" operator="equal">
      <formula>" "</formula>
    </cfRule>
    <cfRule type="cellIs" dxfId="847" priority="4164" operator="equal">
      <formula>"W"</formula>
    </cfRule>
    <cfRule type="cellIs" dxfId="846" priority="4165" operator="equal">
      <formula>"A"</formula>
    </cfRule>
  </conditionalFormatting>
  <conditionalFormatting sqref="B45">
    <cfRule type="cellIs" dxfId="845" priority="4158" operator="equal">
      <formula>" "</formula>
    </cfRule>
    <cfRule type="cellIs" dxfId="844" priority="4159" operator="equal">
      <formula>"W"</formula>
    </cfRule>
    <cfRule type="cellIs" dxfId="843" priority="4160" operator="equal">
      <formula>"A"</formula>
    </cfRule>
  </conditionalFormatting>
  <conditionalFormatting sqref="B46">
    <cfRule type="cellIs" dxfId="842" priority="4153" operator="equal">
      <formula>" "</formula>
    </cfRule>
    <cfRule type="cellIs" dxfId="841" priority="4154" operator="equal">
      <formula>"W"</formula>
    </cfRule>
    <cfRule type="cellIs" dxfId="840" priority="4155" operator="equal">
      <formula>"A"</formula>
    </cfRule>
  </conditionalFormatting>
  <conditionalFormatting sqref="B47">
    <cfRule type="cellIs" dxfId="839" priority="4148" operator="equal">
      <formula>" "</formula>
    </cfRule>
    <cfRule type="cellIs" dxfId="838" priority="4149" operator="equal">
      <formula>"W"</formula>
    </cfRule>
    <cfRule type="cellIs" dxfId="837" priority="4150" operator="equal">
      <formula>"A"</formula>
    </cfRule>
  </conditionalFormatting>
  <conditionalFormatting sqref="B48">
    <cfRule type="cellIs" dxfId="836" priority="4143" operator="equal">
      <formula>" "</formula>
    </cfRule>
    <cfRule type="cellIs" dxfId="835" priority="4144" operator="equal">
      <formula>"W"</formula>
    </cfRule>
    <cfRule type="cellIs" dxfId="834" priority="4145" operator="equal">
      <formula>"A"</formula>
    </cfRule>
  </conditionalFormatting>
  <conditionalFormatting sqref="B49">
    <cfRule type="cellIs" dxfId="833" priority="4138" operator="equal">
      <formula>" "</formula>
    </cfRule>
    <cfRule type="cellIs" dxfId="832" priority="4139" operator="equal">
      <formula>"W"</formula>
    </cfRule>
    <cfRule type="cellIs" dxfId="831" priority="4140" operator="equal">
      <formula>"A"</formula>
    </cfRule>
  </conditionalFormatting>
  <conditionalFormatting sqref="B50">
    <cfRule type="cellIs" dxfId="830" priority="4133" operator="equal">
      <formula>" "</formula>
    </cfRule>
    <cfRule type="cellIs" dxfId="829" priority="4134" operator="equal">
      <formula>"W"</formula>
    </cfRule>
    <cfRule type="cellIs" dxfId="828" priority="4135" operator="equal">
      <formula>"A"</formula>
    </cfRule>
  </conditionalFormatting>
  <conditionalFormatting sqref="B51">
    <cfRule type="cellIs" dxfId="827" priority="4128" operator="equal">
      <formula>" "</formula>
    </cfRule>
    <cfRule type="cellIs" dxfId="826" priority="4129" operator="equal">
      <formula>"W"</formula>
    </cfRule>
    <cfRule type="cellIs" dxfId="825" priority="4130" operator="equal">
      <formula>"A"</formula>
    </cfRule>
  </conditionalFormatting>
  <conditionalFormatting sqref="B52">
    <cfRule type="cellIs" dxfId="824" priority="4123" operator="equal">
      <formula>" "</formula>
    </cfRule>
    <cfRule type="cellIs" dxfId="823" priority="4124" operator="equal">
      <formula>"W"</formula>
    </cfRule>
    <cfRule type="cellIs" dxfId="822" priority="4125" operator="equal">
      <formula>"A"</formula>
    </cfRule>
  </conditionalFormatting>
  <conditionalFormatting sqref="C2">
    <cfRule type="cellIs" dxfId="821" priority="802" operator="equal">
      <formula>" "</formula>
    </cfRule>
    <cfRule type="cellIs" dxfId="820" priority="803" operator="equal">
      <formula>"W"</formula>
    </cfRule>
    <cfRule type="cellIs" dxfId="819" priority="804" operator="equal">
      <formula>"A"</formula>
    </cfRule>
  </conditionalFormatting>
  <conditionalFormatting sqref="C4">
    <cfRule type="cellIs" dxfId="818" priority="799" operator="equal">
      <formula>" "</formula>
    </cfRule>
    <cfRule type="cellIs" dxfId="817" priority="800" operator="equal">
      <formula>"W"</formula>
    </cfRule>
    <cfRule type="cellIs" dxfId="816" priority="801" operator="equal">
      <formula>"A"</formula>
    </cfRule>
  </conditionalFormatting>
  <conditionalFormatting sqref="C5">
    <cfRule type="cellIs" dxfId="815" priority="796" operator="equal">
      <formula>" "</formula>
    </cfRule>
    <cfRule type="cellIs" dxfId="814" priority="797" operator="equal">
      <formula>"W"</formula>
    </cfRule>
    <cfRule type="cellIs" dxfId="813" priority="798" operator="equal">
      <formula>"A"</formula>
    </cfRule>
  </conditionalFormatting>
  <conditionalFormatting sqref="C7:C10">
    <cfRule type="cellIs" dxfId="812" priority="793" operator="equal">
      <formula>" "</formula>
    </cfRule>
    <cfRule type="cellIs" dxfId="811" priority="794" operator="equal">
      <formula>"W"</formula>
    </cfRule>
    <cfRule type="cellIs" dxfId="810" priority="795" operator="equal">
      <formula>"A"</formula>
    </cfRule>
  </conditionalFormatting>
  <conditionalFormatting sqref="C12:C16">
    <cfRule type="cellIs" dxfId="809" priority="790" operator="equal">
      <formula>" "</formula>
    </cfRule>
    <cfRule type="cellIs" dxfId="808" priority="791" operator="equal">
      <formula>"W"</formula>
    </cfRule>
    <cfRule type="cellIs" dxfId="807" priority="792" operator="equal">
      <formula>"A"</formula>
    </cfRule>
  </conditionalFormatting>
  <conditionalFormatting sqref="C18:C19">
    <cfRule type="cellIs" dxfId="806" priority="787" operator="equal">
      <formula>" "</formula>
    </cfRule>
    <cfRule type="cellIs" dxfId="805" priority="788" operator="equal">
      <formula>"W"</formula>
    </cfRule>
    <cfRule type="cellIs" dxfId="804" priority="789" operator="equal">
      <formula>"A"</formula>
    </cfRule>
  </conditionalFormatting>
  <conditionalFormatting sqref="C20">
    <cfRule type="cellIs" dxfId="803" priority="784" operator="equal">
      <formula>" "</formula>
    </cfRule>
    <cfRule type="cellIs" dxfId="802" priority="785" operator="equal">
      <formula>"W"</formula>
    </cfRule>
    <cfRule type="cellIs" dxfId="801" priority="786" operator="equal">
      <formula>"A"</formula>
    </cfRule>
  </conditionalFormatting>
  <conditionalFormatting sqref="C21">
    <cfRule type="cellIs" dxfId="800" priority="781" operator="equal">
      <formula>" "</formula>
    </cfRule>
    <cfRule type="cellIs" dxfId="799" priority="782" operator="equal">
      <formula>"W"</formula>
    </cfRule>
    <cfRule type="cellIs" dxfId="798" priority="783" operator="equal">
      <formula>"A"</formula>
    </cfRule>
  </conditionalFormatting>
  <conditionalFormatting sqref="C22">
    <cfRule type="cellIs" dxfId="797" priority="778" operator="equal">
      <formula>" "</formula>
    </cfRule>
    <cfRule type="cellIs" dxfId="796" priority="779" operator="equal">
      <formula>"W"</formula>
    </cfRule>
    <cfRule type="cellIs" dxfId="795" priority="780" operator="equal">
      <formula>"A"</formula>
    </cfRule>
  </conditionalFormatting>
  <conditionalFormatting sqref="C23">
    <cfRule type="cellIs" dxfId="794" priority="775" operator="equal">
      <formula>" "</formula>
    </cfRule>
    <cfRule type="cellIs" dxfId="793" priority="776" operator="equal">
      <formula>"W"</formula>
    </cfRule>
    <cfRule type="cellIs" dxfId="792" priority="777" operator="equal">
      <formula>"A"</formula>
    </cfRule>
  </conditionalFormatting>
  <conditionalFormatting sqref="C24">
    <cfRule type="cellIs" dxfId="791" priority="772" operator="equal">
      <formula>" "</formula>
    </cfRule>
    <cfRule type="cellIs" dxfId="790" priority="773" operator="equal">
      <formula>"W"</formula>
    </cfRule>
    <cfRule type="cellIs" dxfId="789" priority="774" operator="equal">
      <formula>"A"</formula>
    </cfRule>
  </conditionalFormatting>
  <conditionalFormatting sqref="C25">
    <cfRule type="cellIs" dxfId="788" priority="769" operator="equal">
      <formula>" "</formula>
    </cfRule>
    <cfRule type="cellIs" dxfId="787" priority="770" operator="equal">
      <formula>"W"</formula>
    </cfRule>
    <cfRule type="cellIs" dxfId="786" priority="771" operator="equal">
      <formula>"A"</formula>
    </cfRule>
  </conditionalFormatting>
  <conditionalFormatting sqref="C26">
    <cfRule type="cellIs" dxfId="785" priority="766" operator="equal">
      <formula>" "</formula>
    </cfRule>
    <cfRule type="cellIs" dxfId="784" priority="767" operator="equal">
      <formula>"W"</formula>
    </cfRule>
    <cfRule type="cellIs" dxfId="783" priority="768" operator="equal">
      <formula>"A"</formula>
    </cfRule>
  </conditionalFormatting>
  <conditionalFormatting sqref="C27">
    <cfRule type="cellIs" dxfId="782" priority="763" operator="equal">
      <formula>" "</formula>
    </cfRule>
    <cfRule type="cellIs" dxfId="781" priority="764" operator="equal">
      <formula>"W"</formula>
    </cfRule>
    <cfRule type="cellIs" dxfId="780" priority="765" operator="equal">
      <formula>"A"</formula>
    </cfRule>
  </conditionalFormatting>
  <conditionalFormatting sqref="C29">
    <cfRule type="cellIs" dxfId="779" priority="760" operator="equal">
      <formula>" "</formula>
    </cfRule>
    <cfRule type="cellIs" dxfId="778" priority="761" operator="equal">
      <formula>"W"</formula>
    </cfRule>
    <cfRule type="cellIs" dxfId="777" priority="762" operator="equal">
      <formula>"A"</formula>
    </cfRule>
  </conditionalFormatting>
  <conditionalFormatting sqref="C30">
    <cfRule type="cellIs" dxfId="776" priority="757" operator="equal">
      <formula>" "</formula>
    </cfRule>
    <cfRule type="cellIs" dxfId="775" priority="758" operator="equal">
      <formula>"W"</formula>
    </cfRule>
    <cfRule type="cellIs" dxfId="774" priority="759" operator="equal">
      <formula>"A"</formula>
    </cfRule>
  </conditionalFormatting>
  <conditionalFormatting sqref="C31">
    <cfRule type="cellIs" dxfId="773" priority="754" operator="equal">
      <formula>" "</formula>
    </cfRule>
    <cfRule type="cellIs" dxfId="772" priority="755" operator="equal">
      <formula>"W"</formula>
    </cfRule>
    <cfRule type="cellIs" dxfId="771" priority="756" operator="equal">
      <formula>"A"</formula>
    </cfRule>
  </conditionalFormatting>
  <conditionalFormatting sqref="C32">
    <cfRule type="cellIs" dxfId="770" priority="751" operator="equal">
      <formula>" "</formula>
    </cfRule>
    <cfRule type="cellIs" dxfId="769" priority="752" operator="equal">
      <formula>"W"</formula>
    </cfRule>
    <cfRule type="cellIs" dxfId="768" priority="753" operator="equal">
      <formula>"A"</formula>
    </cfRule>
  </conditionalFormatting>
  <conditionalFormatting sqref="C33">
    <cfRule type="cellIs" dxfId="767" priority="748" operator="equal">
      <formula>" "</formula>
    </cfRule>
    <cfRule type="cellIs" dxfId="766" priority="749" operator="equal">
      <formula>"W"</formula>
    </cfRule>
    <cfRule type="cellIs" dxfId="765" priority="750" operator="equal">
      <formula>"A"</formula>
    </cfRule>
  </conditionalFormatting>
  <conditionalFormatting sqref="C34">
    <cfRule type="cellIs" dxfId="764" priority="745" operator="equal">
      <formula>" "</formula>
    </cfRule>
    <cfRule type="cellIs" dxfId="763" priority="746" operator="equal">
      <formula>"W"</formula>
    </cfRule>
    <cfRule type="cellIs" dxfId="762" priority="747" operator="equal">
      <formula>"A"</formula>
    </cfRule>
  </conditionalFormatting>
  <conditionalFormatting sqref="C35">
    <cfRule type="cellIs" dxfId="761" priority="742" operator="equal">
      <formula>" "</formula>
    </cfRule>
    <cfRule type="cellIs" dxfId="760" priority="743" operator="equal">
      <formula>"W"</formula>
    </cfRule>
    <cfRule type="cellIs" dxfId="759" priority="744" operator="equal">
      <formula>"A"</formula>
    </cfRule>
  </conditionalFormatting>
  <conditionalFormatting sqref="C36">
    <cfRule type="cellIs" dxfId="758" priority="739" operator="equal">
      <formula>" "</formula>
    </cfRule>
    <cfRule type="cellIs" dxfId="757" priority="740" operator="equal">
      <formula>"W"</formula>
    </cfRule>
    <cfRule type="cellIs" dxfId="756" priority="741" operator="equal">
      <formula>"A"</formula>
    </cfRule>
  </conditionalFormatting>
  <conditionalFormatting sqref="C37">
    <cfRule type="cellIs" dxfId="755" priority="736" operator="equal">
      <formula>" "</formula>
    </cfRule>
    <cfRule type="cellIs" dxfId="754" priority="737" operator="equal">
      <formula>"W"</formula>
    </cfRule>
    <cfRule type="cellIs" dxfId="753" priority="738" operator="equal">
      <formula>"A"</formula>
    </cfRule>
  </conditionalFormatting>
  <conditionalFormatting sqref="C38">
    <cfRule type="cellIs" dxfId="752" priority="733" operator="equal">
      <formula>" "</formula>
    </cfRule>
    <cfRule type="cellIs" dxfId="751" priority="734" operator="equal">
      <formula>"W"</formula>
    </cfRule>
    <cfRule type="cellIs" dxfId="750" priority="735" operator="equal">
      <formula>"A"</formula>
    </cfRule>
  </conditionalFormatting>
  <conditionalFormatting sqref="C40">
    <cfRule type="cellIs" dxfId="749" priority="730" operator="equal">
      <formula>" "</formula>
    </cfRule>
    <cfRule type="cellIs" dxfId="748" priority="731" operator="equal">
      <formula>"W"</formula>
    </cfRule>
    <cfRule type="cellIs" dxfId="747" priority="732" operator="equal">
      <formula>"A"</formula>
    </cfRule>
  </conditionalFormatting>
  <conditionalFormatting sqref="C41">
    <cfRule type="cellIs" dxfId="746" priority="727" operator="equal">
      <formula>" "</formula>
    </cfRule>
    <cfRule type="cellIs" dxfId="745" priority="728" operator="equal">
      <formula>"W"</formula>
    </cfRule>
    <cfRule type="cellIs" dxfId="744" priority="729" operator="equal">
      <formula>"A"</formula>
    </cfRule>
  </conditionalFormatting>
  <conditionalFormatting sqref="C42">
    <cfRule type="cellIs" dxfId="743" priority="724" operator="equal">
      <formula>" "</formula>
    </cfRule>
    <cfRule type="cellIs" dxfId="742" priority="725" operator="equal">
      <formula>"W"</formula>
    </cfRule>
    <cfRule type="cellIs" dxfId="741" priority="726" operator="equal">
      <formula>"A"</formula>
    </cfRule>
  </conditionalFormatting>
  <conditionalFormatting sqref="C43">
    <cfRule type="cellIs" dxfId="740" priority="721" operator="equal">
      <formula>" "</formula>
    </cfRule>
    <cfRule type="cellIs" dxfId="739" priority="722" operator="equal">
      <formula>"W"</formula>
    </cfRule>
    <cfRule type="cellIs" dxfId="738" priority="723" operator="equal">
      <formula>"A"</formula>
    </cfRule>
  </conditionalFormatting>
  <conditionalFormatting sqref="C44">
    <cfRule type="cellIs" dxfId="737" priority="718" operator="equal">
      <formula>" "</formula>
    </cfRule>
    <cfRule type="cellIs" dxfId="736" priority="719" operator="equal">
      <formula>"W"</formula>
    </cfRule>
    <cfRule type="cellIs" dxfId="735" priority="720" operator="equal">
      <formula>"A"</formula>
    </cfRule>
  </conditionalFormatting>
  <conditionalFormatting sqref="C45">
    <cfRule type="cellIs" dxfId="734" priority="715" operator="equal">
      <formula>" "</formula>
    </cfRule>
    <cfRule type="cellIs" dxfId="733" priority="716" operator="equal">
      <formula>"W"</formula>
    </cfRule>
    <cfRule type="cellIs" dxfId="732" priority="717" operator="equal">
      <formula>"A"</formula>
    </cfRule>
  </conditionalFormatting>
  <conditionalFormatting sqref="C46">
    <cfRule type="cellIs" dxfId="731" priority="712" operator="equal">
      <formula>" "</formula>
    </cfRule>
    <cfRule type="cellIs" dxfId="730" priority="713" operator="equal">
      <formula>"W"</formula>
    </cfRule>
    <cfRule type="cellIs" dxfId="729" priority="714" operator="equal">
      <formula>"A"</formula>
    </cfRule>
  </conditionalFormatting>
  <conditionalFormatting sqref="C47">
    <cfRule type="cellIs" dxfId="728" priority="709" operator="equal">
      <formula>" "</formula>
    </cfRule>
    <cfRule type="cellIs" dxfId="727" priority="710" operator="equal">
      <formula>"W"</formula>
    </cfRule>
    <cfRule type="cellIs" dxfId="726" priority="711" operator="equal">
      <formula>"A"</formula>
    </cfRule>
  </conditionalFormatting>
  <conditionalFormatting sqref="C48">
    <cfRule type="cellIs" dxfId="725" priority="706" operator="equal">
      <formula>" "</formula>
    </cfRule>
    <cfRule type="cellIs" dxfId="724" priority="707" operator="equal">
      <formula>"W"</formula>
    </cfRule>
    <cfRule type="cellIs" dxfId="723" priority="708" operator="equal">
      <formula>"A"</formula>
    </cfRule>
  </conditionalFormatting>
  <conditionalFormatting sqref="C49">
    <cfRule type="cellIs" dxfId="722" priority="703" operator="equal">
      <formula>" "</formula>
    </cfRule>
    <cfRule type="cellIs" dxfId="721" priority="704" operator="equal">
      <formula>"W"</formula>
    </cfRule>
    <cfRule type="cellIs" dxfId="720" priority="705" operator="equal">
      <formula>"A"</formula>
    </cfRule>
  </conditionalFormatting>
  <conditionalFormatting sqref="C50">
    <cfRule type="cellIs" dxfId="719" priority="700" operator="equal">
      <formula>" "</formula>
    </cfRule>
    <cfRule type="cellIs" dxfId="718" priority="701" operator="equal">
      <formula>"W"</formula>
    </cfRule>
    <cfRule type="cellIs" dxfId="717" priority="702" operator="equal">
      <formula>"A"</formula>
    </cfRule>
  </conditionalFormatting>
  <conditionalFormatting sqref="C51">
    <cfRule type="cellIs" dxfId="716" priority="697" operator="equal">
      <formula>" "</formula>
    </cfRule>
    <cfRule type="cellIs" dxfId="715" priority="698" operator="equal">
      <formula>"W"</formula>
    </cfRule>
    <cfRule type="cellIs" dxfId="714" priority="699" operator="equal">
      <formula>"A"</formula>
    </cfRule>
  </conditionalFormatting>
  <conditionalFormatting sqref="C52">
    <cfRule type="cellIs" dxfId="713" priority="694" operator="equal">
      <formula>" "</formula>
    </cfRule>
    <cfRule type="cellIs" dxfId="712" priority="695" operator="equal">
      <formula>"W"</formula>
    </cfRule>
    <cfRule type="cellIs" dxfId="711" priority="696" operator="equal">
      <formula>"A"</formula>
    </cfRule>
  </conditionalFormatting>
  <conditionalFormatting sqref="D2">
    <cfRule type="cellIs" dxfId="710" priority="691" operator="equal">
      <formula>" "</formula>
    </cfRule>
    <cfRule type="cellIs" dxfId="709" priority="692" operator="equal">
      <formula>"W"</formula>
    </cfRule>
    <cfRule type="cellIs" dxfId="708" priority="693" operator="equal">
      <formula>"A"</formula>
    </cfRule>
  </conditionalFormatting>
  <conditionalFormatting sqref="D4">
    <cfRule type="cellIs" dxfId="707" priority="688" operator="equal">
      <formula>" "</formula>
    </cfRule>
    <cfRule type="cellIs" dxfId="706" priority="689" operator="equal">
      <formula>"W"</formula>
    </cfRule>
    <cfRule type="cellIs" dxfId="705" priority="690" operator="equal">
      <formula>"A"</formula>
    </cfRule>
  </conditionalFormatting>
  <conditionalFormatting sqref="D5">
    <cfRule type="cellIs" dxfId="704" priority="685" operator="equal">
      <formula>" "</formula>
    </cfRule>
    <cfRule type="cellIs" dxfId="703" priority="686" operator="equal">
      <formula>"W"</formula>
    </cfRule>
    <cfRule type="cellIs" dxfId="702" priority="687" operator="equal">
      <formula>"A"</formula>
    </cfRule>
  </conditionalFormatting>
  <conditionalFormatting sqref="D7:D10">
    <cfRule type="cellIs" dxfId="701" priority="682" operator="equal">
      <formula>" "</formula>
    </cfRule>
    <cfRule type="cellIs" dxfId="700" priority="683" operator="equal">
      <formula>"W"</formula>
    </cfRule>
    <cfRule type="cellIs" dxfId="699" priority="684" operator="equal">
      <formula>"A"</formula>
    </cfRule>
  </conditionalFormatting>
  <conditionalFormatting sqref="D12:D16">
    <cfRule type="cellIs" dxfId="698" priority="679" operator="equal">
      <formula>" "</formula>
    </cfRule>
    <cfRule type="cellIs" dxfId="697" priority="680" operator="equal">
      <formula>"W"</formula>
    </cfRule>
    <cfRule type="cellIs" dxfId="696" priority="681" operator="equal">
      <formula>"A"</formula>
    </cfRule>
  </conditionalFormatting>
  <conditionalFormatting sqref="D18:D19">
    <cfRule type="cellIs" dxfId="695" priority="676" operator="equal">
      <formula>" "</formula>
    </cfRule>
    <cfRule type="cellIs" dxfId="694" priority="677" operator="equal">
      <formula>"W"</formula>
    </cfRule>
    <cfRule type="cellIs" dxfId="693" priority="678" operator="equal">
      <formula>"A"</formula>
    </cfRule>
  </conditionalFormatting>
  <conditionalFormatting sqref="D20">
    <cfRule type="cellIs" dxfId="692" priority="673" operator="equal">
      <formula>" "</formula>
    </cfRule>
    <cfRule type="cellIs" dxfId="691" priority="674" operator="equal">
      <formula>"W"</formula>
    </cfRule>
    <cfRule type="cellIs" dxfId="690" priority="675" operator="equal">
      <formula>"A"</formula>
    </cfRule>
  </conditionalFormatting>
  <conditionalFormatting sqref="D21">
    <cfRule type="cellIs" dxfId="689" priority="670" operator="equal">
      <formula>" "</formula>
    </cfRule>
    <cfRule type="cellIs" dxfId="688" priority="671" operator="equal">
      <formula>"W"</formula>
    </cfRule>
    <cfRule type="cellIs" dxfId="687" priority="672" operator="equal">
      <formula>"A"</formula>
    </cfRule>
  </conditionalFormatting>
  <conditionalFormatting sqref="D22">
    <cfRule type="cellIs" dxfId="686" priority="667" operator="equal">
      <formula>" "</formula>
    </cfRule>
    <cfRule type="cellIs" dxfId="685" priority="668" operator="equal">
      <formula>"W"</formula>
    </cfRule>
    <cfRule type="cellIs" dxfId="684" priority="669" operator="equal">
      <formula>"A"</formula>
    </cfRule>
  </conditionalFormatting>
  <conditionalFormatting sqref="D23">
    <cfRule type="cellIs" dxfId="683" priority="664" operator="equal">
      <formula>" "</formula>
    </cfRule>
    <cfRule type="cellIs" dxfId="682" priority="665" operator="equal">
      <formula>"W"</formula>
    </cfRule>
    <cfRule type="cellIs" dxfId="681" priority="666" operator="equal">
      <formula>"A"</formula>
    </cfRule>
  </conditionalFormatting>
  <conditionalFormatting sqref="D24">
    <cfRule type="cellIs" dxfId="680" priority="661" operator="equal">
      <formula>" "</formula>
    </cfRule>
    <cfRule type="cellIs" dxfId="679" priority="662" operator="equal">
      <formula>"W"</formula>
    </cfRule>
    <cfRule type="cellIs" dxfId="678" priority="663" operator="equal">
      <formula>"A"</formula>
    </cfRule>
  </conditionalFormatting>
  <conditionalFormatting sqref="D25">
    <cfRule type="cellIs" dxfId="677" priority="658" operator="equal">
      <formula>" "</formula>
    </cfRule>
    <cfRule type="cellIs" dxfId="676" priority="659" operator="equal">
      <formula>"W"</formula>
    </cfRule>
    <cfRule type="cellIs" dxfId="675" priority="660" operator="equal">
      <formula>"A"</formula>
    </cfRule>
  </conditionalFormatting>
  <conditionalFormatting sqref="D26">
    <cfRule type="cellIs" dxfId="674" priority="655" operator="equal">
      <formula>" "</formula>
    </cfRule>
    <cfRule type="cellIs" dxfId="673" priority="656" operator="equal">
      <formula>"W"</formula>
    </cfRule>
    <cfRule type="cellIs" dxfId="672" priority="657" operator="equal">
      <formula>"A"</formula>
    </cfRule>
  </conditionalFormatting>
  <conditionalFormatting sqref="D27">
    <cfRule type="cellIs" dxfId="671" priority="652" operator="equal">
      <formula>" "</formula>
    </cfRule>
    <cfRule type="cellIs" dxfId="670" priority="653" operator="equal">
      <formula>"W"</formula>
    </cfRule>
    <cfRule type="cellIs" dxfId="669" priority="654" operator="equal">
      <formula>"A"</formula>
    </cfRule>
  </conditionalFormatting>
  <conditionalFormatting sqref="D29">
    <cfRule type="cellIs" dxfId="668" priority="649" operator="equal">
      <formula>" "</formula>
    </cfRule>
    <cfRule type="cellIs" dxfId="667" priority="650" operator="equal">
      <formula>"W"</formula>
    </cfRule>
    <cfRule type="cellIs" dxfId="666" priority="651" operator="equal">
      <formula>"A"</formula>
    </cfRule>
  </conditionalFormatting>
  <conditionalFormatting sqref="D30">
    <cfRule type="cellIs" dxfId="665" priority="646" operator="equal">
      <formula>" "</formula>
    </cfRule>
    <cfRule type="cellIs" dxfId="664" priority="647" operator="equal">
      <formula>"W"</formula>
    </cfRule>
    <cfRule type="cellIs" dxfId="663" priority="648" operator="equal">
      <formula>"A"</formula>
    </cfRule>
  </conditionalFormatting>
  <conditionalFormatting sqref="D31">
    <cfRule type="cellIs" dxfId="662" priority="643" operator="equal">
      <formula>" "</formula>
    </cfRule>
    <cfRule type="cellIs" dxfId="661" priority="644" operator="equal">
      <formula>"W"</formula>
    </cfRule>
    <cfRule type="cellIs" dxfId="660" priority="645" operator="equal">
      <formula>"A"</formula>
    </cfRule>
  </conditionalFormatting>
  <conditionalFormatting sqref="D32">
    <cfRule type="cellIs" dxfId="659" priority="640" operator="equal">
      <formula>" "</formula>
    </cfRule>
    <cfRule type="cellIs" dxfId="658" priority="641" operator="equal">
      <formula>"W"</formula>
    </cfRule>
    <cfRule type="cellIs" dxfId="657" priority="642" operator="equal">
      <formula>"A"</formula>
    </cfRule>
  </conditionalFormatting>
  <conditionalFormatting sqref="D33">
    <cfRule type="cellIs" dxfId="656" priority="637" operator="equal">
      <formula>" "</formula>
    </cfRule>
    <cfRule type="cellIs" dxfId="655" priority="638" operator="equal">
      <formula>"W"</formula>
    </cfRule>
    <cfRule type="cellIs" dxfId="654" priority="639" operator="equal">
      <formula>"A"</formula>
    </cfRule>
  </conditionalFormatting>
  <conditionalFormatting sqref="D34">
    <cfRule type="cellIs" dxfId="653" priority="634" operator="equal">
      <formula>" "</formula>
    </cfRule>
    <cfRule type="cellIs" dxfId="652" priority="635" operator="equal">
      <formula>"W"</formula>
    </cfRule>
    <cfRule type="cellIs" dxfId="651" priority="636" operator="equal">
      <formula>"A"</formula>
    </cfRule>
  </conditionalFormatting>
  <conditionalFormatting sqref="D35">
    <cfRule type="cellIs" dxfId="650" priority="631" operator="equal">
      <formula>" "</formula>
    </cfRule>
    <cfRule type="cellIs" dxfId="649" priority="632" operator="equal">
      <formula>"W"</formula>
    </cfRule>
    <cfRule type="cellIs" dxfId="648" priority="633" operator="equal">
      <formula>"A"</formula>
    </cfRule>
  </conditionalFormatting>
  <conditionalFormatting sqref="D36">
    <cfRule type="cellIs" dxfId="647" priority="628" operator="equal">
      <formula>" "</formula>
    </cfRule>
    <cfRule type="cellIs" dxfId="646" priority="629" operator="equal">
      <formula>"W"</formula>
    </cfRule>
    <cfRule type="cellIs" dxfId="645" priority="630" operator="equal">
      <formula>"A"</formula>
    </cfRule>
  </conditionalFormatting>
  <conditionalFormatting sqref="D37">
    <cfRule type="cellIs" dxfId="644" priority="625" operator="equal">
      <formula>" "</formula>
    </cfRule>
    <cfRule type="cellIs" dxfId="643" priority="626" operator="equal">
      <formula>"W"</formula>
    </cfRule>
    <cfRule type="cellIs" dxfId="642" priority="627" operator="equal">
      <formula>"A"</formula>
    </cfRule>
  </conditionalFormatting>
  <conditionalFormatting sqref="D38">
    <cfRule type="cellIs" dxfId="641" priority="622" operator="equal">
      <formula>" "</formula>
    </cfRule>
    <cfRule type="cellIs" dxfId="640" priority="623" operator="equal">
      <formula>"W"</formula>
    </cfRule>
    <cfRule type="cellIs" dxfId="639" priority="624" operator="equal">
      <formula>"A"</formula>
    </cfRule>
  </conditionalFormatting>
  <conditionalFormatting sqref="D40">
    <cfRule type="cellIs" dxfId="638" priority="619" operator="equal">
      <formula>" "</formula>
    </cfRule>
    <cfRule type="cellIs" dxfId="637" priority="620" operator="equal">
      <formula>"W"</formula>
    </cfRule>
    <cfRule type="cellIs" dxfId="636" priority="621" operator="equal">
      <formula>"A"</formula>
    </cfRule>
  </conditionalFormatting>
  <conditionalFormatting sqref="D41">
    <cfRule type="cellIs" dxfId="635" priority="616" operator="equal">
      <formula>" "</formula>
    </cfRule>
    <cfRule type="cellIs" dxfId="634" priority="617" operator="equal">
      <formula>"W"</formula>
    </cfRule>
    <cfRule type="cellIs" dxfId="633" priority="618" operator="equal">
      <formula>"A"</formula>
    </cfRule>
  </conditionalFormatting>
  <conditionalFormatting sqref="D42">
    <cfRule type="cellIs" dxfId="632" priority="613" operator="equal">
      <formula>" "</formula>
    </cfRule>
    <cfRule type="cellIs" dxfId="631" priority="614" operator="equal">
      <formula>"W"</formula>
    </cfRule>
    <cfRule type="cellIs" dxfId="630" priority="615" operator="equal">
      <formula>"A"</formula>
    </cfRule>
  </conditionalFormatting>
  <conditionalFormatting sqref="D43">
    <cfRule type="cellIs" dxfId="629" priority="610" operator="equal">
      <formula>" "</formula>
    </cfRule>
    <cfRule type="cellIs" dxfId="628" priority="611" operator="equal">
      <formula>"W"</formula>
    </cfRule>
    <cfRule type="cellIs" dxfId="627" priority="612" operator="equal">
      <formula>"A"</formula>
    </cfRule>
  </conditionalFormatting>
  <conditionalFormatting sqref="D44">
    <cfRule type="cellIs" dxfId="626" priority="607" operator="equal">
      <formula>" "</formula>
    </cfRule>
    <cfRule type="cellIs" dxfId="625" priority="608" operator="equal">
      <formula>"W"</formula>
    </cfRule>
    <cfRule type="cellIs" dxfId="624" priority="609" operator="equal">
      <formula>"A"</formula>
    </cfRule>
  </conditionalFormatting>
  <conditionalFormatting sqref="D45">
    <cfRule type="cellIs" dxfId="623" priority="604" operator="equal">
      <formula>" "</formula>
    </cfRule>
    <cfRule type="cellIs" dxfId="622" priority="605" operator="equal">
      <formula>"W"</formula>
    </cfRule>
    <cfRule type="cellIs" dxfId="621" priority="606" operator="equal">
      <formula>"A"</formula>
    </cfRule>
  </conditionalFormatting>
  <conditionalFormatting sqref="D46">
    <cfRule type="cellIs" dxfId="620" priority="601" operator="equal">
      <formula>" "</formula>
    </cfRule>
    <cfRule type="cellIs" dxfId="619" priority="602" operator="equal">
      <formula>"W"</formula>
    </cfRule>
    <cfRule type="cellIs" dxfId="618" priority="603" operator="equal">
      <formula>"A"</formula>
    </cfRule>
  </conditionalFormatting>
  <conditionalFormatting sqref="D47">
    <cfRule type="cellIs" dxfId="617" priority="598" operator="equal">
      <formula>" "</formula>
    </cfRule>
    <cfRule type="cellIs" dxfId="616" priority="599" operator="equal">
      <formula>"W"</formula>
    </cfRule>
    <cfRule type="cellIs" dxfId="615" priority="600" operator="equal">
      <formula>"A"</formula>
    </cfRule>
  </conditionalFormatting>
  <conditionalFormatting sqref="D48">
    <cfRule type="cellIs" dxfId="614" priority="595" operator="equal">
      <formula>" "</formula>
    </cfRule>
    <cfRule type="cellIs" dxfId="613" priority="596" operator="equal">
      <formula>"W"</formula>
    </cfRule>
    <cfRule type="cellIs" dxfId="612" priority="597" operator="equal">
      <formula>"A"</formula>
    </cfRule>
  </conditionalFormatting>
  <conditionalFormatting sqref="D49">
    <cfRule type="cellIs" dxfId="611" priority="592" operator="equal">
      <formula>" "</formula>
    </cfRule>
    <cfRule type="cellIs" dxfId="610" priority="593" operator="equal">
      <formula>"W"</formula>
    </cfRule>
    <cfRule type="cellIs" dxfId="609" priority="594" operator="equal">
      <formula>"A"</formula>
    </cfRule>
  </conditionalFormatting>
  <conditionalFormatting sqref="D50">
    <cfRule type="cellIs" dxfId="608" priority="589" operator="equal">
      <formula>" "</formula>
    </cfRule>
    <cfRule type="cellIs" dxfId="607" priority="590" operator="equal">
      <formula>"W"</formula>
    </cfRule>
    <cfRule type="cellIs" dxfId="606" priority="591" operator="equal">
      <formula>"A"</formula>
    </cfRule>
  </conditionalFormatting>
  <conditionalFormatting sqref="D51">
    <cfRule type="cellIs" dxfId="605" priority="586" operator="equal">
      <formula>" "</formula>
    </cfRule>
    <cfRule type="cellIs" dxfId="604" priority="587" operator="equal">
      <formula>"W"</formula>
    </cfRule>
    <cfRule type="cellIs" dxfId="603" priority="588" operator="equal">
      <formula>"A"</formula>
    </cfRule>
  </conditionalFormatting>
  <conditionalFormatting sqref="D52">
    <cfRule type="cellIs" dxfId="602" priority="583" operator="equal">
      <formula>" "</formula>
    </cfRule>
    <cfRule type="cellIs" dxfId="601" priority="584" operator="equal">
      <formula>"W"</formula>
    </cfRule>
    <cfRule type="cellIs" dxfId="600" priority="585" operator="equal">
      <formula>"A"</formula>
    </cfRule>
  </conditionalFormatting>
  <conditionalFormatting sqref="E2">
    <cfRule type="cellIs" dxfId="599" priority="580" operator="equal">
      <formula>" "</formula>
    </cfRule>
    <cfRule type="cellIs" dxfId="598" priority="581" operator="equal">
      <formula>"W"</formula>
    </cfRule>
    <cfRule type="cellIs" dxfId="597" priority="582" operator="equal">
      <formula>"A"</formula>
    </cfRule>
  </conditionalFormatting>
  <conditionalFormatting sqref="E4">
    <cfRule type="cellIs" dxfId="596" priority="577" operator="equal">
      <formula>" "</formula>
    </cfRule>
    <cfRule type="cellIs" dxfId="595" priority="578" operator="equal">
      <formula>"W"</formula>
    </cfRule>
    <cfRule type="cellIs" dxfId="594" priority="579" operator="equal">
      <formula>"A"</formula>
    </cfRule>
  </conditionalFormatting>
  <conditionalFormatting sqref="E5">
    <cfRule type="cellIs" dxfId="593" priority="574" operator="equal">
      <formula>" "</formula>
    </cfRule>
    <cfRule type="cellIs" dxfId="592" priority="575" operator="equal">
      <formula>"W"</formula>
    </cfRule>
    <cfRule type="cellIs" dxfId="591" priority="576" operator="equal">
      <formula>"A"</formula>
    </cfRule>
  </conditionalFormatting>
  <conditionalFormatting sqref="E7:E10">
    <cfRule type="cellIs" dxfId="590" priority="571" operator="equal">
      <formula>" "</formula>
    </cfRule>
    <cfRule type="cellIs" dxfId="589" priority="572" operator="equal">
      <formula>"W"</formula>
    </cfRule>
    <cfRule type="cellIs" dxfId="588" priority="573" operator="equal">
      <formula>"A"</formula>
    </cfRule>
  </conditionalFormatting>
  <conditionalFormatting sqref="E12:E16">
    <cfRule type="cellIs" dxfId="587" priority="568" operator="equal">
      <formula>" "</formula>
    </cfRule>
    <cfRule type="cellIs" dxfId="586" priority="569" operator="equal">
      <formula>"W"</formula>
    </cfRule>
    <cfRule type="cellIs" dxfId="585" priority="570" operator="equal">
      <formula>"A"</formula>
    </cfRule>
  </conditionalFormatting>
  <conditionalFormatting sqref="E18:E19">
    <cfRule type="cellIs" dxfId="584" priority="565" operator="equal">
      <formula>" "</formula>
    </cfRule>
    <cfRule type="cellIs" dxfId="583" priority="566" operator="equal">
      <formula>"W"</formula>
    </cfRule>
    <cfRule type="cellIs" dxfId="582" priority="567" operator="equal">
      <formula>"A"</formula>
    </cfRule>
  </conditionalFormatting>
  <conditionalFormatting sqref="E20">
    <cfRule type="cellIs" dxfId="581" priority="562" operator="equal">
      <formula>" "</formula>
    </cfRule>
    <cfRule type="cellIs" dxfId="580" priority="563" operator="equal">
      <formula>"W"</formula>
    </cfRule>
    <cfRule type="cellIs" dxfId="579" priority="564" operator="equal">
      <formula>"A"</formula>
    </cfRule>
  </conditionalFormatting>
  <conditionalFormatting sqref="E21">
    <cfRule type="cellIs" dxfId="578" priority="559" operator="equal">
      <formula>" "</formula>
    </cfRule>
    <cfRule type="cellIs" dxfId="577" priority="560" operator="equal">
      <formula>"W"</formula>
    </cfRule>
    <cfRule type="cellIs" dxfId="576" priority="561" operator="equal">
      <formula>"A"</formula>
    </cfRule>
  </conditionalFormatting>
  <conditionalFormatting sqref="E22">
    <cfRule type="cellIs" dxfId="575" priority="556" operator="equal">
      <formula>" "</formula>
    </cfRule>
    <cfRule type="cellIs" dxfId="574" priority="557" operator="equal">
      <formula>"W"</formula>
    </cfRule>
    <cfRule type="cellIs" dxfId="573" priority="558" operator="equal">
      <formula>"A"</formula>
    </cfRule>
  </conditionalFormatting>
  <conditionalFormatting sqref="E23">
    <cfRule type="cellIs" dxfId="572" priority="553" operator="equal">
      <formula>" "</formula>
    </cfRule>
    <cfRule type="cellIs" dxfId="571" priority="554" operator="equal">
      <formula>"W"</formula>
    </cfRule>
    <cfRule type="cellIs" dxfId="570" priority="555" operator="equal">
      <formula>"A"</formula>
    </cfRule>
  </conditionalFormatting>
  <conditionalFormatting sqref="E24">
    <cfRule type="cellIs" dxfId="569" priority="550" operator="equal">
      <formula>" "</formula>
    </cfRule>
    <cfRule type="cellIs" dxfId="568" priority="551" operator="equal">
      <formula>"W"</formula>
    </cfRule>
    <cfRule type="cellIs" dxfId="567" priority="552" operator="equal">
      <formula>"A"</formula>
    </cfRule>
  </conditionalFormatting>
  <conditionalFormatting sqref="E25">
    <cfRule type="cellIs" dxfId="566" priority="547" operator="equal">
      <formula>" "</formula>
    </cfRule>
    <cfRule type="cellIs" dxfId="565" priority="548" operator="equal">
      <formula>"W"</formula>
    </cfRule>
    <cfRule type="cellIs" dxfId="564" priority="549" operator="equal">
      <formula>"A"</formula>
    </cfRule>
  </conditionalFormatting>
  <conditionalFormatting sqref="E26">
    <cfRule type="cellIs" dxfId="563" priority="544" operator="equal">
      <formula>" "</formula>
    </cfRule>
    <cfRule type="cellIs" dxfId="562" priority="545" operator="equal">
      <formula>"W"</formula>
    </cfRule>
    <cfRule type="cellIs" dxfId="561" priority="546" operator="equal">
      <formula>"A"</formula>
    </cfRule>
  </conditionalFormatting>
  <conditionalFormatting sqref="E27">
    <cfRule type="cellIs" dxfId="560" priority="541" operator="equal">
      <formula>" "</formula>
    </cfRule>
    <cfRule type="cellIs" dxfId="559" priority="542" operator="equal">
      <formula>"W"</formula>
    </cfRule>
    <cfRule type="cellIs" dxfId="558" priority="543" operator="equal">
      <formula>"A"</formula>
    </cfRule>
  </conditionalFormatting>
  <conditionalFormatting sqref="E29">
    <cfRule type="cellIs" dxfId="557" priority="538" operator="equal">
      <formula>" "</formula>
    </cfRule>
    <cfRule type="cellIs" dxfId="556" priority="539" operator="equal">
      <formula>"W"</formula>
    </cfRule>
    <cfRule type="cellIs" dxfId="555" priority="540" operator="equal">
      <formula>"A"</formula>
    </cfRule>
  </conditionalFormatting>
  <conditionalFormatting sqref="E30">
    <cfRule type="cellIs" dxfId="554" priority="535" operator="equal">
      <formula>" "</formula>
    </cfRule>
    <cfRule type="cellIs" dxfId="553" priority="536" operator="equal">
      <formula>"W"</formula>
    </cfRule>
    <cfRule type="cellIs" dxfId="552" priority="537" operator="equal">
      <formula>"A"</formula>
    </cfRule>
  </conditionalFormatting>
  <conditionalFormatting sqref="E31">
    <cfRule type="cellIs" dxfId="551" priority="532" operator="equal">
      <formula>" "</formula>
    </cfRule>
    <cfRule type="cellIs" dxfId="550" priority="533" operator="equal">
      <formula>"W"</formula>
    </cfRule>
    <cfRule type="cellIs" dxfId="549" priority="534" operator="equal">
      <formula>"A"</formula>
    </cfRule>
  </conditionalFormatting>
  <conditionalFormatting sqref="E32">
    <cfRule type="cellIs" dxfId="548" priority="529" operator="equal">
      <formula>" "</formula>
    </cfRule>
    <cfRule type="cellIs" dxfId="547" priority="530" operator="equal">
      <formula>"W"</formula>
    </cfRule>
    <cfRule type="cellIs" dxfId="546" priority="531" operator="equal">
      <formula>"A"</formula>
    </cfRule>
  </conditionalFormatting>
  <conditionalFormatting sqref="E33">
    <cfRule type="cellIs" dxfId="545" priority="526" operator="equal">
      <formula>" "</formula>
    </cfRule>
    <cfRule type="cellIs" dxfId="544" priority="527" operator="equal">
      <formula>"W"</formula>
    </cfRule>
    <cfRule type="cellIs" dxfId="543" priority="528" operator="equal">
      <formula>"A"</formula>
    </cfRule>
  </conditionalFormatting>
  <conditionalFormatting sqref="E34">
    <cfRule type="cellIs" dxfId="542" priority="523" operator="equal">
      <formula>" "</formula>
    </cfRule>
    <cfRule type="cellIs" dxfId="541" priority="524" operator="equal">
      <formula>"W"</formula>
    </cfRule>
    <cfRule type="cellIs" dxfId="540" priority="525" operator="equal">
      <formula>"A"</formula>
    </cfRule>
  </conditionalFormatting>
  <conditionalFormatting sqref="E35">
    <cfRule type="cellIs" dxfId="539" priority="520" operator="equal">
      <formula>" "</formula>
    </cfRule>
    <cfRule type="cellIs" dxfId="538" priority="521" operator="equal">
      <formula>"W"</formula>
    </cfRule>
    <cfRule type="cellIs" dxfId="537" priority="522" operator="equal">
      <formula>"A"</formula>
    </cfRule>
  </conditionalFormatting>
  <conditionalFormatting sqref="E36">
    <cfRule type="cellIs" dxfId="536" priority="517" operator="equal">
      <formula>" "</formula>
    </cfRule>
    <cfRule type="cellIs" dxfId="535" priority="518" operator="equal">
      <formula>"W"</formula>
    </cfRule>
    <cfRule type="cellIs" dxfId="534" priority="519" operator="equal">
      <formula>"A"</formula>
    </cfRule>
  </conditionalFormatting>
  <conditionalFormatting sqref="E37">
    <cfRule type="cellIs" dxfId="533" priority="514" operator="equal">
      <formula>" "</formula>
    </cfRule>
    <cfRule type="cellIs" dxfId="532" priority="515" operator="equal">
      <formula>"W"</formula>
    </cfRule>
    <cfRule type="cellIs" dxfId="531" priority="516" operator="equal">
      <formula>"A"</formula>
    </cfRule>
  </conditionalFormatting>
  <conditionalFormatting sqref="E38">
    <cfRule type="cellIs" dxfId="530" priority="511" operator="equal">
      <formula>" "</formula>
    </cfRule>
    <cfRule type="cellIs" dxfId="529" priority="512" operator="equal">
      <formula>"W"</formula>
    </cfRule>
    <cfRule type="cellIs" dxfId="528" priority="513" operator="equal">
      <formula>"A"</formula>
    </cfRule>
  </conditionalFormatting>
  <conditionalFormatting sqref="E40">
    <cfRule type="cellIs" dxfId="527" priority="508" operator="equal">
      <formula>" "</formula>
    </cfRule>
    <cfRule type="cellIs" dxfId="526" priority="509" operator="equal">
      <formula>"W"</formula>
    </cfRule>
    <cfRule type="cellIs" dxfId="525" priority="510" operator="equal">
      <formula>"A"</formula>
    </cfRule>
  </conditionalFormatting>
  <conditionalFormatting sqref="E41">
    <cfRule type="cellIs" dxfId="524" priority="505" operator="equal">
      <formula>" "</formula>
    </cfRule>
    <cfRule type="cellIs" dxfId="523" priority="506" operator="equal">
      <formula>"W"</formula>
    </cfRule>
    <cfRule type="cellIs" dxfId="522" priority="507" operator="equal">
      <formula>"A"</formula>
    </cfRule>
  </conditionalFormatting>
  <conditionalFormatting sqref="E42">
    <cfRule type="cellIs" dxfId="521" priority="502" operator="equal">
      <formula>" "</formula>
    </cfRule>
    <cfRule type="cellIs" dxfId="520" priority="503" operator="equal">
      <formula>"W"</formula>
    </cfRule>
    <cfRule type="cellIs" dxfId="519" priority="504" operator="equal">
      <formula>"A"</formula>
    </cfRule>
  </conditionalFormatting>
  <conditionalFormatting sqref="E43">
    <cfRule type="cellIs" dxfId="518" priority="499" operator="equal">
      <formula>" "</formula>
    </cfRule>
    <cfRule type="cellIs" dxfId="517" priority="500" operator="equal">
      <formula>"W"</formula>
    </cfRule>
    <cfRule type="cellIs" dxfId="516" priority="501" operator="equal">
      <formula>"A"</formula>
    </cfRule>
  </conditionalFormatting>
  <conditionalFormatting sqref="E44">
    <cfRule type="cellIs" dxfId="515" priority="496" operator="equal">
      <formula>" "</formula>
    </cfRule>
    <cfRule type="cellIs" dxfId="514" priority="497" operator="equal">
      <formula>"W"</formula>
    </cfRule>
    <cfRule type="cellIs" dxfId="513" priority="498" operator="equal">
      <formula>"A"</formula>
    </cfRule>
  </conditionalFormatting>
  <conditionalFormatting sqref="E45">
    <cfRule type="cellIs" dxfId="512" priority="493" operator="equal">
      <formula>" "</formula>
    </cfRule>
    <cfRule type="cellIs" dxfId="511" priority="494" operator="equal">
      <formula>"W"</formula>
    </cfRule>
    <cfRule type="cellIs" dxfId="510" priority="495" operator="equal">
      <formula>"A"</formula>
    </cfRule>
  </conditionalFormatting>
  <conditionalFormatting sqref="E46">
    <cfRule type="cellIs" dxfId="509" priority="490" operator="equal">
      <formula>" "</formula>
    </cfRule>
    <cfRule type="cellIs" dxfId="508" priority="491" operator="equal">
      <formula>"W"</formula>
    </cfRule>
    <cfRule type="cellIs" dxfId="507" priority="492" operator="equal">
      <formula>"A"</formula>
    </cfRule>
  </conditionalFormatting>
  <conditionalFormatting sqref="E47">
    <cfRule type="cellIs" dxfId="506" priority="487" operator="equal">
      <formula>" "</formula>
    </cfRule>
    <cfRule type="cellIs" dxfId="505" priority="488" operator="equal">
      <formula>"W"</formula>
    </cfRule>
    <cfRule type="cellIs" dxfId="504" priority="489" operator="equal">
      <formula>"A"</formula>
    </cfRule>
  </conditionalFormatting>
  <conditionalFormatting sqref="E48">
    <cfRule type="cellIs" dxfId="503" priority="484" operator="equal">
      <formula>" "</formula>
    </cfRule>
    <cfRule type="cellIs" dxfId="502" priority="485" operator="equal">
      <formula>"W"</formula>
    </cfRule>
    <cfRule type="cellIs" dxfId="501" priority="486" operator="equal">
      <formula>"A"</formula>
    </cfRule>
  </conditionalFormatting>
  <conditionalFormatting sqref="E49">
    <cfRule type="cellIs" dxfId="500" priority="481" operator="equal">
      <formula>" "</formula>
    </cfRule>
    <cfRule type="cellIs" dxfId="499" priority="482" operator="equal">
      <formula>"W"</formula>
    </cfRule>
    <cfRule type="cellIs" dxfId="498" priority="483" operator="equal">
      <formula>"A"</formula>
    </cfRule>
  </conditionalFormatting>
  <conditionalFormatting sqref="E50">
    <cfRule type="cellIs" dxfId="497" priority="478" operator="equal">
      <formula>" "</formula>
    </cfRule>
    <cfRule type="cellIs" dxfId="496" priority="479" operator="equal">
      <formula>"W"</formula>
    </cfRule>
    <cfRule type="cellIs" dxfId="495" priority="480" operator="equal">
      <formula>"A"</formula>
    </cfRule>
  </conditionalFormatting>
  <conditionalFormatting sqref="E51">
    <cfRule type="cellIs" dxfId="494" priority="475" operator="equal">
      <formula>" "</formula>
    </cfRule>
    <cfRule type="cellIs" dxfId="493" priority="476" operator="equal">
      <formula>"W"</formula>
    </cfRule>
    <cfRule type="cellIs" dxfId="492" priority="477" operator="equal">
      <formula>"A"</formula>
    </cfRule>
  </conditionalFormatting>
  <conditionalFormatting sqref="E52">
    <cfRule type="cellIs" dxfId="491" priority="472" operator="equal">
      <formula>" "</formula>
    </cfRule>
    <cfRule type="cellIs" dxfId="490" priority="473" operator="equal">
      <formula>"W"</formula>
    </cfRule>
    <cfRule type="cellIs" dxfId="489" priority="474" operator="equal">
      <formula>"A"</formula>
    </cfRule>
  </conditionalFormatting>
  <conditionalFormatting sqref="F2">
    <cfRule type="cellIs" dxfId="488" priority="469" operator="equal">
      <formula>" "</formula>
    </cfRule>
    <cfRule type="cellIs" dxfId="487" priority="470" operator="equal">
      <formula>"W"</formula>
    </cfRule>
    <cfRule type="cellIs" dxfId="486" priority="471" operator="equal">
      <formula>"A"</formula>
    </cfRule>
  </conditionalFormatting>
  <conditionalFormatting sqref="F4">
    <cfRule type="cellIs" dxfId="485" priority="466" operator="equal">
      <formula>" "</formula>
    </cfRule>
    <cfRule type="cellIs" dxfId="484" priority="467" operator="equal">
      <formula>"W"</formula>
    </cfRule>
    <cfRule type="cellIs" dxfId="483" priority="468" operator="equal">
      <formula>"A"</formula>
    </cfRule>
  </conditionalFormatting>
  <conditionalFormatting sqref="F5">
    <cfRule type="cellIs" dxfId="482" priority="463" operator="equal">
      <formula>" "</formula>
    </cfRule>
    <cfRule type="cellIs" dxfId="481" priority="464" operator="equal">
      <formula>"W"</formula>
    </cfRule>
    <cfRule type="cellIs" dxfId="480" priority="465" operator="equal">
      <formula>"A"</formula>
    </cfRule>
  </conditionalFormatting>
  <conditionalFormatting sqref="F7:F10">
    <cfRule type="cellIs" dxfId="479" priority="460" operator="equal">
      <formula>" "</formula>
    </cfRule>
    <cfRule type="cellIs" dxfId="478" priority="461" operator="equal">
      <formula>"W"</formula>
    </cfRule>
    <cfRule type="cellIs" dxfId="477" priority="462" operator="equal">
      <formula>"A"</formula>
    </cfRule>
  </conditionalFormatting>
  <conditionalFormatting sqref="F12:F16">
    <cfRule type="cellIs" dxfId="476" priority="457" operator="equal">
      <formula>" "</formula>
    </cfRule>
    <cfRule type="cellIs" dxfId="475" priority="458" operator="equal">
      <formula>"W"</formula>
    </cfRule>
    <cfRule type="cellIs" dxfId="474" priority="459" operator="equal">
      <formula>"A"</formula>
    </cfRule>
  </conditionalFormatting>
  <conditionalFormatting sqref="F18:F19">
    <cfRule type="cellIs" dxfId="473" priority="454" operator="equal">
      <formula>" "</formula>
    </cfRule>
    <cfRule type="cellIs" dxfId="472" priority="455" operator="equal">
      <formula>"W"</formula>
    </cfRule>
    <cfRule type="cellIs" dxfId="471" priority="456" operator="equal">
      <formula>"A"</formula>
    </cfRule>
  </conditionalFormatting>
  <conditionalFormatting sqref="F20">
    <cfRule type="cellIs" dxfId="470" priority="451" operator="equal">
      <formula>" "</formula>
    </cfRule>
    <cfRule type="cellIs" dxfId="469" priority="452" operator="equal">
      <formula>"W"</formula>
    </cfRule>
    <cfRule type="cellIs" dxfId="468" priority="453" operator="equal">
      <formula>"A"</formula>
    </cfRule>
  </conditionalFormatting>
  <conditionalFormatting sqref="F21">
    <cfRule type="cellIs" dxfId="467" priority="448" operator="equal">
      <formula>" "</formula>
    </cfRule>
    <cfRule type="cellIs" dxfId="466" priority="449" operator="equal">
      <formula>"W"</formula>
    </cfRule>
    <cfRule type="cellIs" dxfId="465" priority="450" operator="equal">
      <formula>"A"</formula>
    </cfRule>
  </conditionalFormatting>
  <conditionalFormatting sqref="F22">
    <cfRule type="cellIs" dxfId="464" priority="445" operator="equal">
      <formula>" "</formula>
    </cfRule>
    <cfRule type="cellIs" dxfId="463" priority="446" operator="equal">
      <formula>"W"</formula>
    </cfRule>
    <cfRule type="cellIs" dxfId="462" priority="447" operator="equal">
      <formula>"A"</formula>
    </cfRule>
  </conditionalFormatting>
  <conditionalFormatting sqref="F23">
    <cfRule type="cellIs" dxfId="461" priority="442" operator="equal">
      <formula>" "</formula>
    </cfRule>
    <cfRule type="cellIs" dxfId="460" priority="443" operator="equal">
      <formula>"W"</formula>
    </cfRule>
    <cfRule type="cellIs" dxfId="459" priority="444" operator="equal">
      <formula>"A"</formula>
    </cfRule>
  </conditionalFormatting>
  <conditionalFormatting sqref="F24">
    <cfRule type="cellIs" dxfId="458" priority="439" operator="equal">
      <formula>" "</formula>
    </cfRule>
    <cfRule type="cellIs" dxfId="457" priority="440" operator="equal">
      <formula>"W"</formula>
    </cfRule>
    <cfRule type="cellIs" dxfId="456" priority="441" operator="equal">
      <formula>"A"</formula>
    </cfRule>
  </conditionalFormatting>
  <conditionalFormatting sqref="F25">
    <cfRule type="cellIs" dxfId="455" priority="436" operator="equal">
      <formula>" "</formula>
    </cfRule>
    <cfRule type="cellIs" dxfId="454" priority="437" operator="equal">
      <formula>"W"</formula>
    </cfRule>
    <cfRule type="cellIs" dxfId="453" priority="438" operator="equal">
      <formula>"A"</formula>
    </cfRule>
  </conditionalFormatting>
  <conditionalFormatting sqref="F26">
    <cfRule type="cellIs" dxfId="452" priority="433" operator="equal">
      <formula>" "</formula>
    </cfRule>
    <cfRule type="cellIs" dxfId="451" priority="434" operator="equal">
      <formula>"W"</formula>
    </cfRule>
    <cfRule type="cellIs" dxfId="450" priority="435" operator="equal">
      <formula>"A"</formula>
    </cfRule>
  </conditionalFormatting>
  <conditionalFormatting sqref="F27">
    <cfRule type="cellIs" dxfId="449" priority="430" operator="equal">
      <formula>" "</formula>
    </cfRule>
    <cfRule type="cellIs" dxfId="448" priority="431" operator="equal">
      <formula>"W"</formula>
    </cfRule>
    <cfRule type="cellIs" dxfId="447" priority="432" operator="equal">
      <formula>"A"</formula>
    </cfRule>
  </conditionalFormatting>
  <conditionalFormatting sqref="F29">
    <cfRule type="cellIs" dxfId="446" priority="427" operator="equal">
      <formula>" "</formula>
    </cfRule>
    <cfRule type="cellIs" dxfId="445" priority="428" operator="equal">
      <formula>"W"</formula>
    </cfRule>
    <cfRule type="cellIs" dxfId="444" priority="429" operator="equal">
      <formula>"A"</formula>
    </cfRule>
  </conditionalFormatting>
  <conditionalFormatting sqref="F30">
    <cfRule type="cellIs" dxfId="443" priority="424" operator="equal">
      <formula>" "</formula>
    </cfRule>
    <cfRule type="cellIs" dxfId="442" priority="425" operator="equal">
      <formula>"W"</formula>
    </cfRule>
    <cfRule type="cellIs" dxfId="441" priority="426" operator="equal">
      <formula>"A"</formula>
    </cfRule>
  </conditionalFormatting>
  <conditionalFormatting sqref="F31">
    <cfRule type="cellIs" dxfId="440" priority="421" operator="equal">
      <formula>" "</formula>
    </cfRule>
    <cfRule type="cellIs" dxfId="439" priority="422" operator="equal">
      <formula>"W"</formula>
    </cfRule>
    <cfRule type="cellIs" dxfId="438" priority="423" operator="equal">
      <formula>"A"</formula>
    </cfRule>
  </conditionalFormatting>
  <conditionalFormatting sqref="F32">
    <cfRule type="cellIs" dxfId="437" priority="418" operator="equal">
      <formula>" "</formula>
    </cfRule>
    <cfRule type="cellIs" dxfId="436" priority="419" operator="equal">
      <formula>"W"</formula>
    </cfRule>
    <cfRule type="cellIs" dxfId="435" priority="420" operator="equal">
      <formula>"A"</formula>
    </cfRule>
  </conditionalFormatting>
  <conditionalFormatting sqref="F33">
    <cfRule type="cellIs" dxfId="434" priority="415" operator="equal">
      <formula>" "</formula>
    </cfRule>
    <cfRule type="cellIs" dxfId="433" priority="416" operator="equal">
      <formula>"W"</formula>
    </cfRule>
    <cfRule type="cellIs" dxfId="432" priority="417" operator="equal">
      <formula>"A"</formula>
    </cfRule>
  </conditionalFormatting>
  <conditionalFormatting sqref="F34">
    <cfRule type="cellIs" dxfId="431" priority="412" operator="equal">
      <formula>" "</formula>
    </cfRule>
    <cfRule type="cellIs" dxfId="430" priority="413" operator="equal">
      <formula>"W"</formula>
    </cfRule>
    <cfRule type="cellIs" dxfId="429" priority="414" operator="equal">
      <formula>"A"</formula>
    </cfRule>
  </conditionalFormatting>
  <conditionalFormatting sqref="F35">
    <cfRule type="cellIs" dxfId="428" priority="409" operator="equal">
      <formula>" "</formula>
    </cfRule>
    <cfRule type="cellIs" dxfId="427" priority="410" operator="equal">
      <formula>"W"</formula>
    </cfRule>
    <cfRule type="cellIs" dxfId="426" priority="411" operator="equal">
      <formula>"A"</formula>
    </cfRule>
  </conditionalFormatting>
  <conditionalFormatting sqref="F36">
    <cfRule type="cellIs" dxfId="425" priority="406" operator="equal">
      <formula>" "</formula>
    </cfRule>
    <cfRule type="cellIs" dxfId="424" priority="407" operator="equal">
      <formula>"W"</formula>
    </cfRule>
    <cfRule type="cellIs" dxfId="423" priority="408" operator="equal">
      <formula>"A"</formula>
    </cfRule>
  </conditionalFormatting>
  <conditionalFormatting sqref="F37">
    <cfRule type="cellIs" dxfId="422" priority="403" operator="equal">
      <formula>" "</formula>
    </cfRule>
    <cfRule type="cellIs" dxfId="421" priority="404" operator="equal">
      <formula>"W"</formula>
    </cfRule>
    <cfRule type="cellIs" dxfId="420" priority="405" operator="equal">
      <formula>"A"</formula>
    </cfRule>
  </conditionalFormatting>
  <conditionalFormatting sqref="F38">
    <cfRule type="cellIs" dxfId="419" priority="400" operator="equal">
      <formula>" "</formula>
    </cfRule>
    <cfRule type="cellIs" dxfId="418" priority="401" operator="equal">
      <formula>"W"</formula>
    </cfRule>
    <cfRule type="cellIs" dxfId="417" priority="402" operator="equal">
      <formula>"A"</formula>
    </cfRule>
  </conditionalFormatting>
  <conditionalFormatting sqref="F40">
    <cfRule type="cellIs" dxfId="416" priority="397" operator="equal">
      <formula>" "</formula>
    </cfRule>
    <cfRule type="cellIs" dxfId="415" priority="398" operator="equal">
      <formula>"W"</formula>
    </cfRule>
    <cfRule type="cellIs" dxfId="414" priority="399" operator="equal">
      <formula>"A"</formula>
    </cfRule>
  </conditionalFormatting>
  <conditionalFormatting sqref="F41">
    <cfRule type="cellIs" dxfId="413" priority="394" operator="equal">
      <formula>" "</formula>
    </cfRule>
    <cfRule type="cellIs" dxfId="412" priority="395" operator="equal">
      <formula>"W"</formula>
    </cfRule>
    <cfRule type="cellIs" dxfId="411" priority="396" operator="equal">
      <formula>"A"</formula>
    </cfRule>
  </conditionalFormatting>
  <conditionalFormatting sqref="F42">
    <cfRule type="cellIs" dxfId="410" priority="391" operator="equal">
      <formula>" "</formula>
    </cfRule>
    <cfRule type="cellIs" dxfId="409" priority="392" operator="equal">
      <formula>"W"</formula>
    </cfRule>
    <cfRule type="cellIs" dxfId="408" priority="393" operator="equal">
      <formula>"A"</formula>
    </cfRule>
  </conditionalFormatting>
  <conditionalFormatting sqref="F43">
    <cfRule type="cellIs" dxfId="407" priority="388" operator="equal">
      <formula>" "</formula>
    </cfRule>
    <cfRule type="cellIs" dxfId="406" priority="389" operator="equal">
      <formula>"W"</formula>
    </cfRule>
    <cfRule type="cellIs" dxfId="405" priority="390" operator="equal">
      <formula>"A"</formula>
    </cfRule>
  </conditionalFormatting>
  <conditionalFormatting sqref="F44">
    <cfRule type="cellIs" dxfId="404" priority="385" operator="equal">
      <formula>" "</formula>
    </cfRule>
    <cfRule type="cellIs" dxfId="403" priority="386" operator="equal">
      <formula>"W"</formula>
    </cfRule>
    <cfRule type="cellIs" dxfId="402" priority="387" operator="equal">
      <formula>"A"</formula>
    </cfRule>
  </conditionalFormatting>
  <conditionalFormatting sqref="F45">
    <cfRule type="cellIs" dxfId="401" priority="382" operator="equal">
      <formula>" "</formula>
    </cfRule>
    <cfRule type="cellIs" dxfId="400" priority="383" operator="equal">
      <formula>"W"</formula>
    </cfRule>
    <cfRule type="cellIs" dxfId="399" priority="384" operator="equal">
      <formula>"A"</formula>
    </cfRule>
  </conditionalFormatting>
  <conditionalFormatting sqref="F46">
    <cfRule type="cellIs" dxfId="398" priority="379" operator="equal">
      <formula>" "</formula>
    </cfRule>
    <cfRule type="cellIs" dxfId="397" priority="380" operator="equal">
      <formula>"W"</formula>
    </cfRule>
    <cfRule type="cellIs" dxfId="396" priority="381" operator="equal">
      <formula>"A"</formula>
    </cfRule>
  </conditionalFormatting>
  <conditionalFormatting sqref="F47">
    <cfRule type="cellIs" dxfId="395" priority="376" operator="equal">
      <formula>" "</formula>
    </cfRule>
    <cfRule type="cellIs" dxfId="394" priority="377" operator="equal">
      <formula>"W"</formula>
    </cfRule>
    <cfRule type="cellIs" dxfId="393" priority="378" operator="equal">
      <formula>"A"</formula>
    </cfRule>
  </conditionalFormatting>
  <conditionalFormatting sqref="F48">
    <cfRule type="cellIs" dxfId="392" priority="373" operator="equal">
      <formula>" "</formula>
    </cfRule>
    <cfRule type="cellIs" dxfId="391" priority="374" operator="equal">
      <formula>"W"</formula>
    </cfRule>
    <cfRule type="cellIs" dxfId="390" priority="375" operator="equal">
      <formula>"A"</formula>
    </cfRule>
  </conditionalFormatting>
  <conditionalFormatting sqref="F49">
    <cfRule type="cellIs" dxfId="389" priority="370" operator="equal">
      <formula>" "</formula>
    </cfRule>
    <cfRule type="cellIs" dxfId="388" priority="371" operator="equal">
      <formula>"W"</formula>
    </cfRule>
    <cfRule type="cellIs" dxfId="387" priority="372" operator="equal">
      <formula>"A"</formula>
    </cfRule>
  </conditionalFormatting>
  <conditionalFormatting sqref="F50">
    <cfRule type="cellIs" dxfId="386" priority="367" operator="equal">
      <formula>" "</formula>
    </cfRule>
    <cfRule type="cellIs" dxfId="385" priority="368" operator="equal">
      <formula>"W"</formula>
    </cfRule>
    <cfRule type="cellIs" dxfId="384" priority="369" operator="equal">
      <formula>"A"</formula>
    </cfRule>
  </conditionalFormatting>
  <conditionalFormatting sqref="F51">
    <cfRule type="cellIs" dxfId="383" priority="364" operator="equal">
      <formula>" "</formula>
    </cfRule>
    <cfRule type="cellIs" dxfId="382" priority="365" operator="equal">
      <formula>"W"</formula>
    </cfRule>
    <cfRule type="cellIs" dxfId="381" priority="366" operator="equal">
      <formula>"A"</formula>
    </cfRule>
  </conditionalFormatting>
  <conditionalFormatting sqref="F52">
    <cfRule type="cellIs" dxfId="380" priority="361" operator="equal">
      <formula>" "</formula>
    </cfRule>
    <cfRule type="cellIs" dxfId="379" priority="362" operator="equal">
      <formula>"W"</formula>
    </cfRule>
    <cfRule type="cellIs" dxfId="378" priority="363" operator="equal">
      <formula>"A"</formula>
    </cfRule>
  </conditionalFormatting>
  <conditionalFormatting sqref="G2">
    <cfRule type="cellIs" dxfId="377" priority="358" operator="equal">
      <formula>" "</formula>
    </cfRule>
    <cfRule type="cellIs" dxfId="376" priority="359" operator="equal">
      <formula>"W"</formula>
    </cfRule>
    <cfRule type="cellIs" dxfId="375" priority="360" operator="equal">
      <formula>"A"</formula>
    </cfRule>
  </conditionalFormatting>
  <conditionalFormatting sqref="G4">
    <cfRule type="cellIs" dxfId="374" priority="355" operator="equal">
      <formula>" "</formula>
    </cfRule>
    <cfRule type="cellIs" dxfId="373" priority="356" operator="equal">
      <formula>"W"</formula>
    </cfRule>
    <cfRule type="cellIs" dxfId="372" priority="357" operator="equal">
      <formula>"A"</formula>
    </cfRule>
  </conditionalFormatting>
  <conditionalFormatting sqref="G5">
    <cfRule type="cellIs" dxfId="371" priority="352" operator="equal">
      <formula>" "</formula>
    </cfRule>
    <cfRule type="cellIs" dxfId="370" priority="353" operator="equal">
      <formula>"W"</formula>
    </cfRule>
    <cfRule type="cellIs" dxfId="369" priority="354" operator="equal">
      <formula>"A"</formula>
    </cfRule>
  </conditionalFormatting>
  <conditionalFormatting sqref="G7:G10">
    <cfRule type="cellIs" dxfId="368" priority="349" operator="equal">
      <formula>" "</formula>
    </cfRule>
    <cfRule type="cellIs" dxfId="367" priority="350" operator="equal">
      <formula>"W"</formula>
    </cfRule>
    <cfRule type="cellIs" dxfId="366" priority="351" operator="equal">
      <formula>"A"</formula>
    </cfRule>
  </conditionalFormatting>
  <conditionalFormatting sqref="G12:G16">
    <cfRule type="cellIs" dxfId="365" priority="346" operator="equal">
      <formula>" "</formula>
    </cfRule>
    <cfRule type="cellIs" dxfId="364" priority="347" operator="equal">
      <formula>"W"</formula>
    </cfRule>
    <cfRule type="cellIs" dxfId="363" priority="348" operator="equal">
      <formula>"A"</formula>
    </cfRule>
  </conditionalFormatting>
  <conditionalFormatting sqref="G18:G19">
    <cfRule type="cellIs" dxfId="362" priority="343" operator="equal">
      <formula>" "</formula>
    </cfRule>
    <cfRule type="cellIs" dxfId="361" priority="344" operator="equal">
      <formula>"W"</formula>
    </cfRule>
    <cfRule type="cellIs" dxfId="360" priority="345" operator="equal">
      <formula>"A"</formula>
    </cfRule>
  </conditionalFormatting>
  <conditionalFormatting sqref="G20">
    <cfRule type="cellIs" dxfId="359" priority="340" operator="equal">
      <formula>" "</formula>
    </cfRule>
    <cfRule type="cellIs" dxfId="358" priority="341" operator="equal">
      <formula>"W"</formula>
    </cfRule>
    <cfRule type="cellIs" dxfId="357" priority="342" operator="equal">
      <formula>"A"</formula>
    </cfRule>
  </conditionalFormatting>
  <conditionalFormatting sqref="G21">
    <cfRule type="cellIs" dxfId="356" priority="337" operator="equal">
      <formula>" "</formula>
    </cfRule>
    <cfRule type="cellIs" dxfId="355" priority="338" operator="equal">
      <formula>"W"</formula>
    </cfRule>
    <cfRule type="cellIs" dxfId="354" priority="339" operator="equal">
      <formula>"A"</formula>
    </cfRule>
  </conditionalFormatting>
  <conditionalFormatting sqref="G22">
    <cfRule type="cellIs" dxfId="353" priority="334" operator="equal">
      <formula>" "</formula>
    </cfRule>
    <cfRule type="cellIs" dxfId="352" priority="335" operator="equal">
      <formula>"W"</formula>
    </cfRule>
    <cfRule type="cellIs" dxfId="351" priority="336" operator="equal">
      <formula>"A"</formula>
    </cfRule>
  </conditionalFormatting>
  <conditionalFormatting sqref="G23">
    <cfRule type="cellIs" dxfId="350" priority="331" operator="equal">
      <formula>" "</formula>
    </cfRule>
    <cfRule type="cellIs" dxfId="349" priority="332" operator="equal">
      <formula>"W"</formula>
    </cfRule>
    <cfRule type="cellIs" dxfId="348" priority="333" operator="equal">
      <formula>"A"</formula>
    </cfRule>
  </conditionalFormatting>
  <conditionalFormatting sqref="G24">
    <cfRule type="cellIs" dxfId="347" priority="328" operator="equal">
      <formula>" "</formula>
    </cfRule>
    <cfRule type="cellIs" dxfId="346" priority="329" operator="equal">
      <formula>"W"</formula>
    </cfRule>
    <cfRule type="cellIs" dxfId="345" priority="330" operator="equal">
      <formula>"A"</formula>
    </cfRule>
  </conditionalFormatting>
  <conditionalFormatting sqref="G25">
    <cfRule type="cellIs" dxfId="344" priority="325" operator="equal">
      <formula>" "</formula>
    </cfRule>
    <cfRule type="cellIs" dxfId="343" priority="326" operator="equal">
      <formula>"W"</formula>
    </cfRule>
    <cfRule type="cellIs" dxfId="342" priority="327" operator="equal">
      <formula>"A"</formula>
    </cfRule>
  </conditionalFormatting>
  <conditionalFormatting sqref="G26">
    <cfRule type="cellIs" dxfId="341" priority="322" operator="equal">
      <formula>" "</formula>
    </cfRule>
    <cfRule type="cellIs" dxfId="340" priority="323" operator="equal">
      <formula>"W"</formula>
    </cfRule>
    <cfRule type="cellIs" dxfId="339" priority="324" operator="equal">
      <formula>"A"</formula>
    </cfRule>
  </conditionalFormatting>
  <conditionalFormatting sqref="G27">
    <cfRule type="cellIs" dxfId="338" priority="319" operator="equal">
      <formula>" "</formula>
    </cfRule>
    <cfRule type="cellIs" dxfId="337" priority="320" operator="equal">
      <formula>"W"</formula>
    </cfRule>
    <cfRule type="cellIs" dxfId="336" priority="321" operator="equal">
      <formula>"A"</formula>
    </cfRule>
  </conditionalFormatting>
  <conditionalFormatting sqref="G29">
    <cfRule type="cellIs" dxfId="335" priority="316" operator="equal">
      <formula>" "</formula>
    </cfRule>
    <cfRule type="cellIs" dxfId="334" priority="317" operator="equal">
      <formula>"W"</formula>
    </cfRule>
    <cfRule type="cellIs" dxfId="333" priority="318" operator="equal">
      <formula>"A"</formula>
    </cfRule>
  </conditionalFormatting>
  <conditionalFormatting sqref="G30">
    <cfRule type="cellIs" dxfId="332" priority="313" operator="equal">
      <formula>" "</formula>
    </cfRule>
    <cfRule type="cellIs" dxfId="331" priority="314" operator="equal">
      <formula>"W"</formula>
    </cfRule>
    <cfRule type="cellIs" dxfId="330" priority="315" operator="equal">
      <formula>"A"</formula>
    </cfRule>
  </conditionalFormatting>
  <conditionalFormatting sqref="G31">
    <cfRule type="cellIs" dxfId="329" priority="310" operator="equal">
      <formula>" "</formula>
    </cfRule>
    <cfRule type="cellIs" dxfId="328" priority="311" operator="equal">
      <formula>"W"</formula>
    </cfRule>
    <cfRule type="cellIs" dxfId="327" priority="312" operator="equal">
      <formula>"A"</formula>
    </cfRule>
  </conditionalFormatting>
  <conditionalFormatting sqref="G32">
    <cfRule type="cellIs" dxfId="326" priority="307" operator="equal">
      <formula>" "</formula>
    </cfRule>
    <cfRule type="cellIs" dxfId="325" priority="308" operator="equal">
      <formula>"W"</formula>
    </cfRule>
    <cfRule type="cellIs" dxfId="324" priority="309" operator="equal">
      <formula>"A"</formula>
    </cfRule>
  </conditionalFormatting>
  <conditionalFormatting sqref="G33">
    <cfRule type="cellIs" dxfId="323" priority="304" operator="equal">
      <formula>" "</formula>
    </cfRule>
    <cfRule type="cellIs" dxfId="322" priority="305" operator="equal">
      <formula>"W"</formula>
    </cfRule>
    <cfRule type="cellIs" dxfId="321" priority="306" operator="equal">
      <formula>"A"</formula>
    </cfRule>
  </conditionalFormatting>
  <conditionalFormatting sqref="G34">
    <cfRule type="cellIs" dxfId="320" priority="301" operator="equal">
      <formula>" "</formula>
    </cfRule>
    <cfRule type="cellIs" dxfId="319" priority="302" operator="equal">
      <formula>"W"</formula>
    </cfRule>
    <cfRule type="cellIs" dxfId="318" priority="303" operator="equal">
      <formula>"A"</formula>
    </cfRule>
  </conditionalFormatting>
  <conditionalFormatting sqref="G35">
    <cfRule type="cellIs" dxfId="317" priority="298" operator="equal">
      <formula>" "</formula>
    </cfRule>
    <cfRule type="cellIs" dxfId="316" priority="299" operator="equal">
      <formula>"W"</formula>
    </cfRule>
    <cfRule type="cellIs" dxfId="315" priority="300" operator="equal">
      <formula>"A"</formula>
    </cfRule>
  </conditionalFormatting>
  <conditionalFormatting sqref="G36">
    <cfRule type="cellIs" dxfId="314" priority="295" operator="equal">
      <formula>" "</formula>
    </cfRule>
    <cfRule type="cellIs" dxfId="313" priority="296" operator="equal">
      <formula>"W"</formula>
    </cfRule>
    <cfRule type="cellIs" dxfId="312" priority="297" operator="equal">
      <formula>"A"</formula>
    </cfRule>
  </conditionalFormatting>
  <conditionalFormatting sqref="G37">
    <cfRule type="cellIs" dxfId="311" priority="292" operator="equal">
      <formula>" "</formula>
    </cfRule>
    <cfRule type="cellIs" dxfId="310" priority="293" operator="equal">
      <formula>"W"</formula>
    </cfRule>
    <cfRule type="cellIs" dxfId="309" priority="294" operator="equal">
      <formula>"A"</formula>
    </cfRule>
  </conditionalFormatting>
  <conditionalFormatting sqref="G38">
    <cfRule type="cellIs" dxfId="308" priority="289" operator="equal">
      <formula>" "</formula>
    </cfRule>
    <cfRule type="cellIs" dxfId="307" priority="290" operator="equal">
      <formula>"W"</formula>
    </cfRule>
    <cfRule type="cellIs" dxfId="306" priority="291" operator="equal">
      <formula>"A"</formula>
    </cfRule>
  </conditionalFormatting>
  <conditionalFormatting sqref="G40">
    <cfRule type="cellIs" dxfId="305" priority="286" operator="equal">
      <formula>" "</formula>
    </cfRule>
    <cfRule type="cellIs" dxfId="304" priority="287" operator="equal">
      <formula>"W"</formula>
    </cfRule>
    <cfRule type="cellIs" dxfId="303" priority="288" operator="equal">
      <formula>"A"</formula>
    </cfRule>
  </conditionalFormatting>
  <conditionalFormatting sqref="G41">
    <cfRule type="cellIs" dxfId="302" priority="283" operator="equal">
      <formula>" "</formula>
    </cfRule>
    <cfRule type="cellIs" dxfId="301" priority="284" operator="equal">
      <formula>"W"</formula>
    </cfRule>
    <cfRule type="cellIs" dxfId="300" priority="285" operator="equal">
      <formula>"A"</formula>
    </cfRule>
  </conditionalFormatting>
  <conditionalFormatting sqref="G42">
    <cfRule type="cellIs" dxfId="299" priority="280" operator="equal">
      <formula>" "</formula>
    </cfRule>
    <cfRule type="cellIs" dxfId="298" priority="281" operator="equal">
      <formula>"W"</formula>
    </cfRule>
    <cfRule type="cellIs" dxfId="297" priority="282" operator="equal">
      <formula>"A"</formula>
    </cfRule>
  </conditionalFormatting>
  <conditionalFormatting sqref="G43">
    <cfRule type="cellIs" dxfId="296" priority="277" operator="equal">
      <formula>" "</formula>
    </cfRule>
    <cfRule type="cellIs" dxfId="295" priority="278" operator="equal">
      <formula>"W"</formula>
    </cfRule>
    <cfRule type="cellIs" dxfId="294" priority="279" operator="equal">
      <formula>"A"</formula>
    </cfRule>
  </conditionalFormatting>
  <conditionalFormatting sqref="G44">
    <cfRule type="cellIs" dxfId="293" priority="274" operator="equal">
      <formula>" "</formula>
    </cfRule>
    <cfRule type="cellIs" dxfId="292" priority="275" operator="equal">
      <formula>"W"</formula>
    </cfRule>
    <cfRule type="cellIs" dxfId="291" priority="276" operator="equal">
      <formula>"A"</formula>
    </cfRule>
  </conditionalFormatting>
  <conditionalFormatting sqref="G45">
    <cfRule type="cellIs" dxfId="290" priority="271" operator="equal">
      <formula>" "</formula>
    </cfRule>
    <cfRule type="cellIs" dxfId="289" priority="272" operator="equal">
      <formula>"W"</formula>
    </cfRule>
    <cfRule type="cellIs" dxfId="288" priority="273" operator="equal">
      <formula>"A"</formula>
    </cfRule>
  </conditionalFormatting>
  <conditionalFormatting sqref="G46">
    <cfRule type="cellIs" dxfId="287" priority="268" operator="equal">
      <formula>" "</formula>
    </cfRule>
    <cfRule type="cellIs" dxfId="286" priority="269" operator="equal">
      <formula>"W"</formula>
    </cfRule>
    <cfRule type="cellIs" dxfId="285" priority="270" operator="equal">
      <formula>"A"</formula>
    </cfRule>
  </conditionalFormatting>
  <conditionalFormatting sqref="G47">
    <cfRule type="cellIs" dxfId="284" priority="265" operator="equal">
      <formula>" "</formula>
    </cfRule>
    <cfRule type="cellIs" dxfId="283" priority="266" operator="equal">
      <formula>"W"</formula>
    </cfRule>
    <cfRule type="cellIs" dxfId="282" priority="267" operator="equal">
      <formula>"A"</formula>
    </cfRule>
  </conditionalFormatting>
  <conditionalFormatting sqref="G48">
    <cfRule type="cellIs" dxfId="281" priority="262" operator="equal">
      <formula>" "</formula>
    </cfRule>
    <cfRule type="cellIs" dxfId="280" priority="263" operator="equal">
      <formula>"W"</formula>
    </cfRule>
    <cfRule type="cellIs" dxfId="279" priority="264" operator="equal">
      <formula>"A"</formula>
    </cfRule>
  </conditionalFormatting>
  <conditionalFormatting sqref="G49">
    <cfRule type="cellIs" dxfId="278" priority="259" operator="equal">
      <formula>" "</formula>
    </cfRule>
    <cfRule type="cellIs" dxfId="277" priority="260" operator="equal">
      <formula>"W"</formula>
    </cfRule>
    <cfRule type="cellIs" dxfId="276" priority="261" operator="equal">
      <formula>"A"</formula>
    </cfRule>
  </conditionalFormatting>
  <conditionalFormatting sqref="G50">
    <cfRule type="cellIs" dxfId="275" priority="256" operator="equal">
      <formula>" "</formula>
    </cfRule>
    <cfRule type="cellIs" dxfId="274" priority="257" operator="equal">
      <formula>"W"</formula>
    </cfRule>
    <cfRule type="cellIs" dxfId="273" priority="258" operator="equal">
      <formula>"A"</formula>
    </cfRule>
  </conditionalFormatting>
  <conditionalFormatting sqref="G51">
    <cfRule type="cellIs" dxfId="272" priority="253" operator="equal">
      <formula>" "</formula>
    </cfRule>
    <cfRule type="cellIs" dxfId="271" priority="254" operator="equal">
      <formula>"W"</formula>
    </cfRule>
    <cfRule type="cellIs" dxfId="270" priority="255" operator="equal">
      <formula>"A"</formula>
    </cfRule>
  </conditionalFormatting>
  <conditionalFormatting sqref="G52">
    <cfRule type="cellIs" dxfId="269" priority="250" operator="equal">
      <formula>" "</formula>
    </cfRule>
    <cfRule type="cellIs" dxfId="268" priority="251" operator="equal">
      <formula>"W"</formula>
    </cfRule>
    <cfRule type="cellIs" dxfId="267" priority="252" operator="equal">
      <formula>"A"</formula>
    </cfRule>
  </conditionalFormatting>
  <conditionalFormatting sqref="H2">
    <cfRule type="cellIs" dxfId="266" priority="247" operator="equal">
      <formula>" "</formula>
    </cfRule>
    <cfRule type="cellIs" dxfId="265" priority="248" operator="equal">
      <formula>"W"</formula>
    </cfRule>
    <cfRule type="cellIs" dxfId="264" priority="249" operator="equal">
      <formula>"A"</formula>
    </cfRule>
  </conditionalFormatting>
  <conditionalFormatting sqref="H4">
    <cfRule type="cellIs" dxfId="263" priority="244" operator="equal">
      <formula>" "</formula>
    </cfRule>
    <cfRule type="cellIs" dxfId="262" priority="245" operator="equal">
      <formula>"W"</formula>
    </cfRule>
    <cfRule type="cellIs" dxfId="261" priority="246" operator="equal">
      <formula>"A"</formula>
    </cfRule>
  </conditionalFormatting>
  <conditionalFormatting sqref="H5">
    <cfRule type="cellIs" dxfId="260" priority="241" operator="equal">
      <formula>" "</formula>
    </cfRule>
    <cfRule type="cellIs" dxfId="259" priority="242" operator="equal">
      <formula>"W"</formula>
    </cfRule>
    <cfRule type="cellIs" dxfId="258" priority="243" operator="equal">
      <formula>"A"</formula>
    </cfRule>
  </conditionalFormatting>
  <conditionalFormatting sqref="H7:H10">
    <cfRule type="cellIs" dxfId="257" priority="238" operator="equal">
      <formula>" "</formula>
    </cfRule>
    <cfRule type="cellIs" dxfId="256" priority="239" operator="equal">
      <formula>"W"</formula>
    </cfRule>
    <cfRule type="cellIs" dxfId="255" priority="240" operator="equal">
      <formula>"A"</formula>
    </cfRule>
  </conditionalFormatting>
  <conditionalFormatting sqref="H12:H16">
    <cfRule type="cellIs" dxfId="254" priority="235" operator="equal">
      <formula>" "</formula>
    </cfRule>
    <cfRule type="cellIs" dxfId="253" priority="236" operator="equal">
      <formula>"W"</formula>
    </cfRule>
    <cfRule type="cellIs" dxfId="252" priority="237" operator="equal">
      <formula>"A"</formula>
    </cfRule>
  </conditionalFormatting>
  <conditionalFormatting sqref="H18:H19">
    <cfRule type="cellIs" dxfId="251" priority="232" operator="equal">
      <formula>" "</formula>
    </cfRule>
    <cfRule type="cellIs" dxfId="250" priority="233" operator="equal">
      <formula>"W"</formula>
    </cfRule>
    <cfRule type="cellIs" dxfId="249" priority="234" operator="equal">
      <formula>"A"</formula>
    </cfRule>
  </conditionalFormatting>
  <conditionalFormatting sqref="H20">
    <cfRule type="cellIs" dxfId="248" priority="229" operator="equal">
      <formula>" "</formula>
    </cfRule>
    <cfRule type="cellIs" dxfId="247" priority="230" operator="equal">
      <formula>"W"</formula>
    </cfRule>
    <cfRule type="cellIs" dxfId="246" priority="231" operator="equal">
      <formula>"A"</formula>
    </cfRule>
  </conditionalFormatting>
  <conditionalFormatting sqref="H21">
    <cfRule type="cellIs" dxfId="245" priority="226" operator="equal">
      <formula>" "</formula>
    </cfRule>
    <cfRule type="cellIs" dxfId="244" priority="227" operator="equal">
      <formula>"W"</formula>
    </cfRule>
    <cfRule type="cellIs" dxfId="243" priority="228" operator="equal">
      <formula>"A"</formula>
    </cfRule>
  </conditionalFormatting>
  <conditionalFormatting sqref="H22">
    <cfRule type="cellIs" dxfId="242" priority="223" operator="equal">
      <formula>" "</formula>
    </cfRule>
    <cfRule type="cellIs" dxfId="241" priority="224" operator="equal">
      <formula>"W"</formula>
    </cfRule>
    <cfRule type="cellIs" dxfId="240" priority="225" operator="equal">
      <formula>"A"</formula>
    </cfRule>
  </conditionalFormatting>
  <conditionalFormatting sqref="H23">
    <cfRule type="cellIs" dxfId="239" priority="220" operator="equal">
      <formula>" "</formula>
    </cfRule>
    <cfRule type="cellIs" dxfId="238" priority="221" operator="equal">
      <formula>"W"</formula>
    </cfRule>
    <cfRule type="cellIs" dxfId="237" priority="222" operator="equal">
      <formula>"A"</formula>
    </cfRule>
  </conditionalFormatting>
  <conditionalFormatting sqref="H24">
    <cfRule type="cellIs" dxfId="236" priority="217" operator="equal">
      <formula>" "</formula>
    </cfRule>
    <cfRule type="cellIs" dxfId="235" priority="218" operator="equal">
      <formula>"W"</formula>
    </cfRule>
    <cfRule type="cellIs" dxfId="234" priority="219" operator="equal">
      <formula>"A"</formula>
    </cfRule>
  </conditionalFormatting>
  <conditionalFormatting sqref="H25">
    <cfRule type="cellIs" dxfId="233" priority="214" operator="equal">
      <formula>" "</formula>
    </cfRule>
    <cfRule type="cellIs" dxfId="232" priority="215" operator="equal">
      <formula>"W"</formula>
    </cfRule>
    <cfRule type="cellIs" dxfId="231" priority="216" operator="equal">
      <formula>"A"</formula>
    </cfRule>
  </conditionalFormatting>
  <conditionalFormatting sqref="H26">
    <cfRule type="cellIs" dxfId="230" priority="211" operator="equal">
      <formula>" "</formula>
    </cfRule>
    <cfRule type="cellIs" dxfId="229" priority="212" operator="equal">
      <formula>"W"</formula>
    </cfRule>
    <cfRule type="cellIs" dxfId="228" priority="213" operator="equal">
      <formula>"A"</formula>
    </cfRule>
  </conditionalFormatting>
  <conditionalFormatting sqref="H27">
    <cfRule type="cellIs" dxfId="227" priority="208" operator="equal">
      <formula>" "</formula>
    </cfRule>
    <cfRule type="cellIs" dxfId="226" priority="209" operator="equal">
      <formula>"W"</formula>
    </cfRule>
    <cfRule type="cellIs" dxfId="225" priority="210" operator="equal">
      <formula>"A"</formula>
    </cfRule>
  </conditionalFormatting>
  <conditionalFormatting sqref="H29">
    <cfRule type="cellIs" dxfId="224" priority="205" operator="equal">
      <formula>" "</formula>
    </cfRule>
    <cfRule type="cellIs" dxfId="223" priority="206" operator="equal">
      <formula>"W"</formula>
    </cfRule>
    <cfRule type="cellIs" dxfId="222" priority="207" operator="equal">
      <formula>"A"</formula>
    </cfRule>
  </conditionalFormatting>
  <conditionalFormatting sqref="H30">
    <cfRule type="cellIs" dxfId="221" priority="202" operator="equal">
      <formula>" "</formula>
    </cfRule>
    <cfRule type="cellIs" dxfId="220" priority="203" operator="equal">
      <formula>"W"</formula>
    </cfRule>
    <cfRule type="cellIs" dxfId="219" priority="204" operator="equal">
      <formula>"A"</formula>
    </cfRule>
  </conditionalFormatting>
  <conditionalFormatting sqref="H31">
    <cfRule type="cellIs" dxfId="218" priority="199" operator="equal">
      <formula>" "</formula>
    </cfRule>
    <cfRule type="cellIs" dxfId="217" priority="200" operator="equal">
      <formula>"W"</formula>
    </cfRule>
    <cfRule type="cellIs" dxfId="216" priority="201" operator="equal">
      <formula>"A"</formula>
    </cfRule>
  </conditionalFormatting>
  <conditionalFormatting sqref="H32">
    <cfRule type="cellIs" dxfId="215" priority="196" operator="equal">
      <formula>" "</formula>
    </cfRule>
    <cfRule type="cellIs" dxfId="214" priority="197" operator="equal">
      <formula>"W"</formula>
    </cfRule>
    <cfRule type="cellIs" dxfId="213" priority="198" operator="equal">
      <formula>"A"</formula>
    </cfRule>
  </conditionalFormatting>
  <conditionalFormatting sqref="H33">
    <cfRule type="cellIs" dxfId="212" priority="193" operator="equal">
      <formula>" "</formula>
    </cfRule>
    <cfRule type="cellIs" dxfId="211" priority="194" operator="equal">
      <formula>"W"</formula>
    </cfRule>
    <cfRule type="cellIs" dxfId="210" priority="195" operator="equal">
      <formula>"A"</formula>
    </cfRule>
  </conditionalFormatting>
  <conditionalFormatting sqref="H34">
    <cfRule type="cellIs" dxfId="209" priority="190" operator="equal">
      <formula>" "</formula>
    </cfRule>
    <cfRule type="cellIs" dxfId="208" priority="191" operator="equal">
      <formula>"W"</formula>
    </cfRule>
    <cfRule type="cellIs" dxfId="207" priority="192" operator="equal">
      <formula>"A"</formula>
    </cfRule>
  </conditionalFormatting>
  <conditionalFormatting sqref="H35">
    <cfRule type="cellIs" dxfId="206" priority="187" operator="equal">
      <formula>" "</formula>
    </cfRule>
    <cfRule type="cellIs" dxfId="205" priority="188" operator="equal">
      <formula>"W"</formula>
    </cfRule>
    <cfRule type="cellIs" dxfId="204" priority="189" operator="equal">
      <formula>"A"</formula>
    </cfRule>
  </conditionalFormatting>
  <conditionalFormatting sqref="H36">
    <cfRule type="cellIs" dxfId="203" priority="184" operator="equal">
      <formula>" "</formula>
    </cfRule>
    <cfRule type="cellIs" dxfId="202" priority="185" operator="equal">
      <formula>"W"</formula>
    </cfRule>
    <cfRule type="cellIs" dxfId="201" priority="186" operator="equal">
      <formula>"A"</formula>
    </cfRule>
  </conditionalFormatting>
  <conditionalFormatting sqref="H37">
    <cfRule type="cellIs" dxfId="200" priority="181" operator="equal">
      <formula>" "</formula>
    </cfRule>
    <cfRule type="cellIs" dxfId="199" priority="182" operator="equal">
      <formula>"W"</formula>
    </cfRule>
    <cfRule type="cellIs" dxfId="198" priority="183" operator="equal">
      <formula>"A"</formula>
    </cfRule>
  </conditionalFormatting>
  <conditionalFormatting sqref="H38">
    <cfRule type="cellIs" dxfId="197" priority="178" operator="equal">
      <formula>" "</formula>
    </cfRule>
    <cfRule type="cellIs" dxfId="196" priority="179" operator="equal">
      <formula>"W"</formula>
    </cfRule>
    <cfRule type="cellIs" dxfId="195" priority="180" operator="equal">
      <formula>"A"</formula>
    </cfRule>
  </conditionalFormatting>
  <conditionalFormatting sqref="H40">
    <cfRule type="cellIs" dxfId="194" priority="175" operator="equal">
      <formula>" "</formula>
    </cfRule>
    <cfRule type="cellIs" dxfId="193" priority="176" operator="equal">
      <formula>"W"</formula>
    </cfRule>
    <cfRule type="cellIs" dxfId="192" priority="177" operator="equal">
      <formula>"A"</formula>
    </cfRule>
  </conditionalFormatting>
  <conditionalFormatting sqref="H41">
    <cfRule type="cellIs" dxfId="191" priority="172" operator="equal">
      <formula>" "</formula>
    </cfRule>
    <cfRule type="cellIs" dxfId="190" priority="173" operator="equal">
      <formula>"W"</formula>
    </cfRule>
    <cfRule type="cellIs" dxfId="189" priority="174" operator="equal">
      <formula>"A"</formula>
    </cfRule>
  </conditionalFormatting>
  <conditionalFormatting sqref="H42">
    <cfRule type="cellIs" dxfId="188" priority="169" operator="equal">
      <formula>" "</formula>
    </cfRule>
    <cfRule type="cellIs" dxfId="187" priority="170" operator="equal">
      <formula>"W"</formula>
    </cfRule>
    <cfRule type="cellIs" dxfId="186" priority="171" operator="equal">
      <formula>"A"</formula>
    </cfRule>
  </conditionalFormatting>
  <conditionalFormatting sqref="H43">
    <cfRule type="cellIs" dxfId="185" priority="166" operator="equal">
      <formula>" "</formula>
    </cfRule>
    <cfRule type="cellIs" dxfId="184" priority="167" operator="equal">
      <formula>"W"</formula>
    </cfRule>
    <cfRule type="cellIs" dxfId="183" priority="168" operator="equal">
      <formula>"A"</formula>
    </cfRule>
  </conditionalFormatting>
  <conditionalFormatting sqref="H44">
    <cfRule type="cellIs" dxfId="182" priority="163" operator="equal">
      <formula>" "</formula>
    </cfRule>
    <cfRule type="cellIs" dxfId="181" priority="164" operator="equal">
      <formula>"W"</formula>
    </cfRule>
    <cfRule type="cellIs" dxfId="180" priority="165" operator="equal">
      <formula>"A"</formula>
    </cfRule>
  </conditionalFormatting>
  <conditionalFormatting sqref="H45">
    <cfRule type="cellIs" dxfId="179" priority="160" operator="equal">
      <formula>" "</formula>
    </cfRule>
    <cfRule type="cellIs" dxfId="178" priority="161" operator="equal">
      <formula>"W"</formula>
    </cfRule>
    <cfRule type="cellIs" dxfId="177" priority="162" operator="equal">
      <formula>"A"</formula>
    </cfRule>
  </conditionalFormatting>
  <conditionalFormatting sqref="H46">
    <cfRule type="cellIs" dxfId="176" priority="157" operator="equal">
      <formula>" "</formula>
    </cfRule>
    <cfRule type="cellIs" dxfId="175" priority="158" operator="equal">
      <formula>"W"</formula>
    </cfRule>
    <cfRule type="cellIs" dxfId="174" priority="159" operator="equal">
      <formula>"A"</formula>
    </cfRule>
  </conditionalFormatting>
  <conditionalFormatting sqref="H47">
    <cfRule type="cellIs" dxfId="173" priority="154" operator="equal">
      <formula>" "</formula>
    </cfRule>
    <cfRule type="cellIs" dxfId="172" priority="155" operator="equal">
      <formula>"W"</formula>
    </cfRule>
    <cfRule type="cellIs" dxfId="171" priority="156" operator="equal">
      <formula>"A"</formula>
    </cfRule>
  </conditionalFormatting>
  <conditionalFormatting sqref="H48">
    <cfRule type="cellIs" dxfId="170" priority="151" operator="equal">
      <formula>" "</formula>
    </cfRule>
    <cfRule type="cellIs" dxfId="169" priority="152" operator="equal">
      <formula>"W"</formula>
    </cfRule>
    <cfRule type="cellIs" dxfId="168" priority="153" operator="equal">
      <formula>"A"</formula>
    </cfRule>
  </conditionalFormatting>
  <conditionalFormatting sqref="H49">
    <cfRule type="cellIs" dxfId="167" priority="148" operator="equal">
      <formula>" "</formula>
    </cfRule>
    <cfRule type="cellIs" dxfId="166" priority="149" operator="equal">
      <formula>"W"</formula>
    </cfRule>
    <cfRule type="cellIs" dxfId="165" priority="150" operator="equal">
      <formula>"A"</formula>
    </cfRule>
  </conditionalFormatting>
  <conditionalFormatting sqref="H50">
    <cfRule type="cellIs" dxfId="164" priority="145" operator="equal">
      <formula>" "</formula>
    </cfRule>
    <cfRule type="cellIs" dxfId="163" priority="146" operator="equal">
      <formula>"W"</formula>
    </cfRule>
    <cfRule type="cellIs" dxfId="162" priority="147" operator="equal">
      <formula>"A"</formula>
    </cfRule>
  </conditionalFormatting>
  <conditionalFormatting sqref="H51">
    <cfRule type="cellIs" dxfId="161" priority="142" operator="equal">
      <formula>" "</formula>
    </cfRule>
    <cfRule type="cellIs" dxfId="160" priority="143" operator="equal">
      <formula>"W"</formula>
    </cfRule>
    <cfRule type="cellIs" dxfId="159" priority="144" operator="equal">
      <formula>"A"</formula>
    </cfRule>
  </conditionalFormatting>
  <conditionalFormatting sqref="H52">
    <cfRule type="cellIs" dxfId="158" priority="139" operator="equal">
      <formula>" "</formula>
    </cfRule>
    <cfRule type="cellIs" dxfId="157" priority="140" operator="equal">
      <formula>"W"</formula>
    </cfRule>
    <cfRule type="cellIs" dxfId="156" priority="141" operator="equal">
      <formula>"A"</formula>
    </cfRule>
  </conditionalFormatting>
  <conditionalFormatting sqref="I2:M2">
    <cfRule type="cellIs" dxfId="155" priority="136" operator="equal">
      <formula>" "</formula>
    </cfRule>
    <cfRule type="cellIs" dxfId="154" priority="137" operator="equal">
      <formula>"W"</formula>
    </cfRule>
    <cfRule type="cellIs" dxfId="153" priority="138" operator="equal">
      <formula>"A"</formula>
    </cfRule>
  </conditionalFormatting>
  <conditionalFormatting sqref="I4:M4">
    <cfRule type="cellIs" dxfId="152" priority="133" operator="equal">
      <formula>" "</formula>
    </cfRule>
    <cfRule type="cellIs" dxfId="151" priority="134" operator="equal">
      <formula>"W"</formula>
    </cfRule>
    <cfRule type="cellIs" dxfId="150" priority="135" operator="equal">
      <formula>"A"</formula>
    </cfRule>
  </conditionalFormatting>
  <conditionalFormatting sqref="I5:M5">
    <cfRule type="cellIs" dxfId="149" priority="130" operator="equal">
      <formula>" "</formula>
    </cfRule>
    <cfRule type="cellIs" dxfId="148" priority="131" operator="equal">
      <formula>"W"</formula>
    </cfRule>
    <cfRule type="cellIs" dxfId="147" priority="132" operator="equal">
      <formula>"A"</formula>
    </cfRule>
  </conditionalFormatting>
  <conditionalFormatting sqref="I7:I10">
    <cfRule type="cellIs" dxfId="146" priority="127" operator="equal">
      <formula>" "</formula>
    </cfRule>
    <cfRule type="cellIs" dxfId="145" priority="128" operator="equal">
      <formula>"W"</formula>
    </cfRule>
    <cfRule type="cellIs" dxfId="144" priority="129" operator="equal">
      <formula>"A"</formula>
    </cfRule>
  </conditionalFormatting>
  <conditionalFormatting sqref="I12:I16">
    <cfRule type="cellIs" dxfId="143" priority="124" operator="equal">
      <formula>" "</formula>
    </cfRule>
    <cfRule type="cellIs" dxfId="142" priority="125" operator="equal">
      <formula>"W"</formula>
    </cfRule>
    <cfRule type="cellIs" dxfId="141" priority="126" operator="equal">
      <formula>"A"</formula>
    </cfRule>
  </conditionalFormatting>
  <conditionalFormatting sqref="I18:I19">
    <cfRule type="cellIs" dxfId="140" priority="121" operator="equal">
      <formula>" "</formula>
    </cfRule>
    <cfRule type="cellIs" dxfId="139" priority="122" operator="equal">
      <formula>"W"</formula>
    </cfRule>
    <cfRule type="cellIs" dxfId="138" priority="123" operator="equal">
      <formula>"A"</formula>
    </cfRule>
  </conditionalFormatting>
  <conditionalFormatting sqref="I20:M20">
    <cfRule type="cellIs" dxfId="137" priority="118" operator="equal">
      <formula>" "</formula>
    </cfRule>
    <cfRule type="cellIs" dxfId="136" priority="119" operator="equal">
      <formula>"W"</formula>
    </cfRule>
    <cfRule type="cellIs" dxfId="135" priority="120" operator="equal">
      <formula>"A"</formula>
    </cfRule>
  </conditionalFormatting>
  <conditionalFormatting sqref="I21:M21">
    <cfRule type="cellIs" dxfId="134" priority="115" operator="equal">
      <formula>" "</formula>
    </cfRule>
    <cfRule type="cellIs" dxfId="133" priority="116" operator="equal">
      <formula>"W"</formula>
    </cfRule>
    <cfRule type="cellIs" dxfId="132" priority="117" operator="equal">
      <formula>"A"</formula>
    </cfRule>
  </conditionalFormatting>
  <conditionalFormatting sqref="I22:M22">
    <cfRule type="cellIs" dxfId="131" priority="112" operator="equal">
      <formula>" "</formula>
    </cfRule>
    <cfRule type="cellIs" dxfId="130" priority="113" operator="equal">
      <formula>"W"</formula>
    </cfRule>
    <cfRule type="cellIs" dxfId="129" priority="114" operator="equal">
      <formula>"A"</formula>
    </cfRule>
  </conditionalFormatting>
  <conditionalFormatting sqref="I23:M23">
    <cfRule type="cellIs" dxfId="128" priority="109" operator="equal">
      <formula>" "</formula>
    </cfRule>
    <cfRule type="cellIs" dxfId="127" priority="110" operator="equal">
      <formula>"W"</formula>
    </cfRule>
    <cfRule type="cellIs" dxfId="126" priority="111" operator="equal">
      <formula>"A"</formula>
    </cfRule>
  </conditionalFormatting>
  <conditionalFormatting sqref="I24:M24">
    <cfRule type="cellIs" dxfId="125" priority="106" operator="equal">
      <formula>" "</formula>
    </cfRule>
    <cfRule type="cellIs" dxfId="124" priority="107" operator="equal">
      <formula>"W"</formula>
    </cfRule>
    <cfRule type="cellIs" dxfId="123" priority="108" operator="equal">
      <formula>"A"</formula>
    </cfRule>
  </conditionalFormatting>
  <conditionalFormatting sqref="I25:M25">
    <cfRule type="cellIs" dxfId="122" priority="103" operator="equal">
      <formula>" "</formula>
    </cfRule>
    <cfRule type="cellIs" dxfId="121" priority="104" operator="equal">
      <formula>"W"</formula>
    </cfRule>
    <cfRule type="cellIs" dxfId="120" priority="105" operator="equal">
      <formula>"A"</formula>
    </cfRule>
  </conditionalFormatting>
  <conditionalFormatting sqref="I26:M26">
    <cfRule type="cellIs" dxfId="119" priority="100" operator="equal">
      <formula>" "</formula>
    </cfRule>
    <cfRule type="cellIs" dxfId="118" priority="101" operator="equal">
      <formula>"W"</formula>
    </cfRule>
    <cfRule type="cellIs" dxfId="117" priority="102" operator="equal">
      <formula>"A"</formula>
    </cfRule>
  </conditionalFormatting>
  <conditionalFormatting sqref="I27:M27">
    <cfRule type="cellIs" dxfId="116" priority="97" operator="equal">
      <formula>" "</formula>
    </cfRule>
    <cfRule type="cellIs" dxfId="115" priority="98" operator="equal">
      <formula>"W"</formula>
    </cfRule>
    <cfRule type="cellIs" dxfId="114" priority="99" operator="equal">
      <formula>"A"</formula>
    </cfRule>
  </conditionalFormatting>
  <conditionalFormatting sqref="I29:M29">
    <cfRule type="cellIs" dxfId="113" priority="94" operator="equal">
      <formula>" "</formula>
    </cfRule>
    <cfRule type="cellIs" dxfId="112" priority="95" operator="equal">
      <formula>"W"</formula>
    </cfRule>
    <cfRule type="cellIs" dxfId="111" priority="96" operator="equal">
      <formula>"A"</formula>
    </cfRule>
  </conditionalFormatting>
  <conditionalFormatting sqref="I30:M30">
    <cfRule type="cellIs" dxfId="110" priority="91" operator="equal">
      <formula>" "</formula>
    </cfRule>
    <cfRule type="cellIs" dxfId="109" priority="92" operator="equal">
      <formula>"W"</formula>
    </cfRule>
    <cfRule type="cellIs" dxfId="108" priority="93" operator="equal">
      <formula>"A"</formula>
    </cfRule>
  </conditionalFormatting>
  <conditionalFormatting sqref="I31:M31">
    <cfRule type="cellIs" dxfId="107" priority="88" operator="equal">
      <formula>" "</formula>
    </cfRule>
    <cfRule type="cellIs" dxfId="106" priority="89" operator="equal">
      <formula>"W"</formula>
    </cfRule>
    <cfRule type="cellIs" dxfId="105" priority="90" operator="equal">
      <formula>"A"</formula>
    </cfRule>
  </conditionalFormatting>
  <conditionalFormatting sqref="I32:M32">
    <cfRule type="cellIs" dxfId="104" priority="85" operator="equal">
      <formula>" "</formula>
    </cfRule>
    <cfRule type="cellIs" dxfId="103" priority="86" operator="equal">
      <formula>"W"</formula>
    </cfRule>
    <cfRule type="cellIs" dxfId="102" priority="87" operator="equal">
      <formula>"A"</formula>
    </cfRule>
  </conditionalFormatting>
  <conditionalFormatting sqref="I33:M33">
    <cfRule type="cellIs" dxfId="101" priority="82" operator="equal">
      <formula>" "</formula>
    </cfRule>
    <cfRule type="cellIs" dxfId="100" priority="83" operator="equal">
      <formula>"W"</formula>
    </cfRule>
    <cfRule type="cellIs" dxfId="99" priority="84" operator="equal">
      <formula>"A"</formula>
    </cfRule>
  </conditionalFormatting>
  <conditionalFormatting sqref="I34:M34">
    <cfRule type="cellIs" dxfId="98" priority="79" operator="equal">
      <formula>" "</formula>
    </cfRule>
    <cfRule type="cellIs" dxfId="97" priority="80" operator="equal">
      <formula>"W"</formula>
    </cfRule>
    <cfRule type="cellIs" dxfId="96" priority="81" operator="equal">
      <formula>"A"</formula>
    </cfRule>
  </conditionalFormatting>
  <conditionalFormatting sqref="I35:M35">
    <cfRule type="cellIs" dxfId="95" priority="76" operator="equal">
      <formula>" "</formula>
    </cfRule>
    <cfRule type="cellIs" dxfId="94" priority="77" operator="equal">
      <formula>"W"</formula>
    </cfRule>
    <cfRule type="cellIs" dxfId="93" priority="78" operator="equal">
      <formula>"A"</formula>
    </cfRule>
  </conditionalFormatting>
  <conditionalFormatting sqref="I36:M36">
    <cfRule type="cellIs" dxfId="92" priority="73" operator="equal">
      <formula>" "</formula>
    </cfRule>
    <cfRule type="cellIs" dxfId="91" priority="74" operator="equal">
      <formula>"W"</formula>
    </cfRule>
    <cfRule type="cellIs" dxfId="90" priority="75" operator="equal">
      <formula>"A"</formula>
    </cfRule>
  </conditionalFormatting>
  <conditionalFormatting sqref="I37:M37">
    <cfRule type="cellIs" dxfId="89" priority="70" operator="equal">
      <formula>" "</formula>
    </cfRule>
    <cfRule type="cellIs" dxfId="88" priority="71" operator="equal">
      <formula>"W"</formula>
    </cfRule>
    <cfRule type="cellIs" dxfId="87" priority="72" operator="equal">
      <formula>"A"</formula>
    </cfRule>
  </conditionalFormatting>
  <conditionalFormatting sqref="I38:M38">
    <cfRule type="cellIs" dxfId="86" priority="67" operator="equal">
      <formula>" "</formula>
    </cfRule>
    <cfRule type="cellIs" dxfId="85" priority="68" operator="equal">
      <formula>"W"</formula>
    </cfRule>
    <cfRule type="cellIs" dxfId="84" priority="69" operator="equal">
      <formula>"A"</formula>
    </cfRule>
  </conditionalFormatting>
  <conditionalFormatting sqref="I40:M40">
    <cfRule type="cellIs" dxfId="83" priority="64" operator="equal">
      <formula>" "</formula>
    </cfRule>
    <cfRule type="cellIs" dxfId="82" priority="65" operator="equal">
      <formula>"W"</formula>
    </cfRule>
    <cfRule type="cellIs" dxfId="81" priority="66" operator="equal">
      <formula>"A"</formula>
    </cfRule>
  </conditionalFormatting>
  <conditionalFormatting sqref="I41:M41">
    <cfRule type="cellIs" dxfId="80" priority="61" operator="equal">
      <formula>" "</formula>
    </cfRule>
    <cfRule type="cellIs" dxfId="79" priority="62" operator="equal">
      <formula>"W"</formula>
    </cfRule>
    <cfRule type="cellIs" dxfId="78" priority="63" operator="equal">
      <formula>"A"</formula>
    </cfRule>
  </conditionalFormatting>
  <conditionalFormatting sqref="I42:M42">
    <cfRule type="cellIs" dxfId="77" priority="58" operator="equal">
      <formula>" "</formula>
    </cfRule>
    <cfRule type="cellIs" dxfId="76" priority="59" operator="equal">
      <formula>"W"</formula>
    </cfRule>
    <cfRule type="cellIs" dxfId="75" priority="60" operator="equal">
      <formula>"A"</formula>
    </cfRule>
  </conditionalFormatting>
  <conditionalFormatting sqref="I43:M43">
    <cfRule type="cellIs" dxfId="74" priority="55" operator="equal">
      <formula>" "</formula>
    </cfRule>
    <cfRule type="cellIs" dxfId="73" priority="56" operator="equal">
      <formula>"W"</formula>
    </cfRule>
    <cfRule type="cellIs" dxfId="72" priority="57" operator="equal">
      <formula>"A"</formula>
    </cfRule>
  </conditionalFormatting>
  <conditionalFormatting sqref="I44:M44">
    <cfRule type="cellIs" dxfId="71" priority="52" operator="equal">
      <formula>" "</formula>
    </cfRule>
    <cfRule type="cellIs" dxfId="70" priority="53" operator="equal">
      <formula>"W"</formula>
    </cfRule>
    <cfRule type="cellIs" dxfId="69" priority="54" operator="equal">
      <formula>"A"</formula>
    </cfRule>
  </conditionalFormatting>
  <conditionalFormatting sqref="I45:M45">
    <cfRule type="cellIs" dxfId="68" priority="49" operator="equal">
      <formula>" "</formula>
    </cfRule>
    <cfRule type="cellIs" dxfId="67" priority="50" operator="equal">
      <formula>"W"</formula>
    </cfRule>
    <cfRule type="cellIs" dxfId="66" priority="51" operator="equal">
      <formula>"A"</formula>
    </cfRule>
  </conditionalFormatting>
  <conditionalFormatting sqref="I46:M46">
    <cfRule type="cellIs" dxfId="65" priority="46" operator="equal">
      <formula>" "</formula>
    </cfRule>
    <cfRule type="cellIs" dxfId="64" priority="47" operator="equal">
      <formula>"W"</formula>
    </cfRule>
    <cfRule type="cellIs" dxfId="63" priority="48" operator="equal">
      <formula>"A"</formula>
    </cfRule>
  </conditionalFormatting>
  <conditionalFormatting sqref="I47:M47">
    <cfRule type="cellIs" dxfId="62" priority="43" operator="equal">
      <formula>" "</formula>
    </cfRule>
    <cfRule type="cellIs" dxfId="61" priority="44" operator="equal">
      <formula>"W"</formula>
    </cfRule>
    <cfRule type="cellIs" dxfId="60" priority="45" operator="equal">
      <formula>"A"</formula>
    </cfRule>
  </conditionalFormatting>
  <conditionalFormatting sqref="I48:M48">
    <cfRule type="cellIs" dxfId="59" priority="40" operator="equal">
      <formula>" "</formula>
    </cfRule>
    <cfRule type="cellIs" dxfId="58" priority="41" operator="equal">
      <formula>"W"</formula>
    </cfRule>
    <cfRule type="cellIs" dxfId="57" priority="42" operator="equal">
      <formula>"A"</formula>
    </cfRule>
  </conditionalFormatting>
  <conditionalFormatting sqref="I49:M49">
    <cfRule type="cellIs" dxfId="56" priority="37" operator="equal">
      <formula>" "</formula>
    </cfRule>
    <cfRule type="cellIs" dxfId="55" priority="38" operator="equal">
      <formula>"W"</formula>
    </cfRule>
    <cfRule type="cellIs" dxfId="54" priority="39" operator="equal">
      <formula>"A"</formula>
    </cfRule>
  </conditionalFormatting>
  <conditionalFormatting sqref="I50:M50">
    <cfRule type="cellIs" dxfId="53" priority="34" operator="equal">
      <formula>" "</formula>
    </cfRule>
    <cfRule type="cellIs" dxfId="52" priority="35" operator="equal">
      <formula>"W"</formula>
    </cfRule>
    <cfRule type="cellIs" dxfId="51" priority="36" operator="equal">
      <formula>"A"</formula>
    </cfRule>
  </conditionalFormatting>
  <conditionalFormatting sqref="I51:M51">
    <cfRule type="cellIs" dxfId="50" priority="31" operator="equal">
      <formula>" "</formula>
    </cfRule>
    <cfRule type="cellIs" dxfId="49" priority="32" operator="equal">
      <formula>"W"</formula>
    </cfRule>
    <cfRule type="cellIs" dxfId="48" priority="33" operator="equal">
      <formula>"A"</formula>
    </cfRule>
  </conditionalFormatting>
  <conditionalFormatting sqref="I52:M52">
    <cfRule type="cellIs" dxfId="47" priority="28" operator="equal">
      <formula>" "</formula>
    </cfRule>
    <cfRule type="cellIs" dxfId="46" priority="29" operator="equal">
      <formula>"W"</formula>
    </cfRule>
    <cfRule type="cellIs" dxfId="45" priority="30" operator="equal">
      <formula>"A"</formula>
    </cfRule>
  </conditionalFormatting>
  <conditionalFormatting sqref="J7:J10">
    <cfRule type="cellIs" dxfId="44" priority="25" operator="equal">
      <formula>" "</formula>
    </cfRule>
    <cfRule type="cellIs" dxfId="43" priority="26" operator="equal">
      <formula>"W"</formula>
    </cfRule>
    <cfRule type="cellIs" dxfId="42" priority="27" operator="equal">
      <formula>"A"</formula>
    </cfRule>
  </conditionalFormatting>
  <conditionalFormatting sqref="J12:J16">
    <cfRule type="cellIs" dxfId="41" priority="22" operator="equal">
      <formula>" "</formula>
    </cfRule>
    <cfRule type="cellIs" dxfId="40" priority="23" operator="equal">
      <formula>"W"</formula>
    </cfRule>
    <cfRule type="cellIs" dxfId="39" priority="24" operator="equal">
      <formula>"A"</formula>
    </cfRule>
  </conditionalFormatting>
  <conditionalFormatting sqref="J18:J19">
    <cfRule type="cellIs" dxfId="38" priority="19" operator="equal">
      <formula>" "</formula>
    </cfRule>
    <cfRule type="cellIs" dxfId="37" priority="20" operator="equal">
      <formula>"W"</formula>
    </cfRule>
    <cfRule type="cellIs" dxfId="36" priority="21" operator="equal">
      <formula>"A"</formula>
    </cfRule>
  </conditionalFormatting>
  <conditionalFormatting sqref="K7:L10">
    <cfRule type="cellIs" dxfId="35" priority="16" operator="equal">
      <formula>" "</formula>
    </cfRule>
    <cfRule type="cellIs" dxfId="34" priority="17" operator="equal">
      <formula>"W"</formula>
    </cfRule>
    <cfRule type="cellIs" dxfId="33" priority="18" operator="equal">
      <formula>"A"</formula>
    </cfRule>
  </conditionalFormatting>
  <conditionalFormatting sqref="K12:L16">
    <cfRule type="cellIs" dxfId="32" priority="13" operator="equal">
      <formula>" "</formula>
    </cfRule>
    <cfRule type="cellIs" dxfId="31" priority="14" operator="equal">
      <formula>"W"</formula>
    </cfRule>
    <cfRule type="cellIs" dxfId="30" priority="15" operator="equal">
      <formula>"A"</formula>
    </cfRule>
  </conditionalFormatting>
  <conditionalFormatting sqref="K18:L19">
    <cfRule type="cellIs" dxfId="29" priority="10" operator="equal">
      <formula>" "</formula>
    </cfRule>
    <cfRule type="cellIs" dxfId="28" priority="11" operator="equal">
      <formula>"W"</formula>
    </cfRule>
    <cfRule type="cellIs" dxfId="27" priority="12" operator="equal">
      <formula>"A"</formula>
    </cfRule>
  </conditionalFormatting>
  <conditionalFormatting sqref="M7:M10">
    <cfRule type="cellIs" dxfId="26" priority="7" operator="equal">
      <formula>" "</formula>
    </cfRule>
    <cfRule type="cellIs" dxfId="25" priority="8" operator="equal">
      <formula>"W"</formula>
    </cfRule>
    <cfRule type="cellIs" dxfId="24" priority="9" operator="equal">
      <formula>"A"</formula>
    </cfRule>
  </conditionalFormatting>
  <conditionalFormatting sqref="M12:M16">
    <cfRule type="cellIs" dxfId="23" priority="4" operator="equal">
      <formula>" "</formula>
    </cfRule>
    <cfRule type="cellIs" dxfId="22" priority="5" operator="equal">
      <formula>"W"</formula>
    </cfRule>
    <cfRule type="cellIs" dxfId="21" priority="6" operator="equal">
      <formula>"A"</formula>
    </cfRule>
  </conditionalFormatting>
  <conditionalFormatting sqref="M18:M19">
    <cfRule type="cellIs" dxfId="20" priority="1" operator="equal">
      <formula>" "</formula>
    </cfRule>
    <cfRule type="cellIs" dxfId="19" priority="2" operator="equal">
      <formula>"W"</formula>
    </cfRule>
    <cfRule type="cellIs" dxfId="18" priority="3"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sqref="A1:H14"/>
    </sheetView>
  </sheetViews>
  <sheetFormatPr defaultRowHeight="14.5" x14ac:dyDescent="0.35"/>
  <cols>
    <col min="1" max="1" width="18.26953125" customWidth="1"/>
    <col min="2" max="2" width="16.453125" customWidth="1"/>
    <col min="3" max="7" width="18.7265625" customWidth="1"/>
    <col min="8" max="8" width="9.54296875" customWidth="1"/>
  </cols>
  <sheetData>
    <row r="1" spans="1:8" x14ac:dyDescent="0.35">
      <c r="A1" t="s">
        <v>12</v>
      </c>
      <c r="B1" t="s">
        <v>13</v>
      </c>
      <c r="C1" t="s">
        <v>148</v>
      </c>
      <c r="D1" t="s">
        <v>146</v>
      </c>
      <c r="E1" t="s">
        <v>147</v>
      </c>
      <c r="F1" t="s">
        <v>112</v>
      </c>
      <c r="G1" t="s">
        <v>14</v>
      </c>
      <c r="H1" t="s">
        <v>110</v>
      </c>
    </row>
    <row r="2" spans="1:8" x14ac:dyDescent="0.35">
      <c r="A2" t="s">
        <v>0</v>
      </c>
      <c r="B2">
        <v>2.38</v>
      </c>
      <c r="C2">
        <v>2.06</v>
      </c>
      <c r="D2">
        <v>1.9</v>
      </c>
      <c r="E2">
        <v>1.89</v>
      </c>
      <c r="F2">
        <v>1.7</v>
      </c>
      <c r="G2">
        <v>1.71</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higher than in the highest Oct of any of the previous five flu seasons.</v>
      </c>
    </row>
    <row r="3" spans="1:8" x14ac:dyDescent="0.35">
      <c r="A3" t="s">
        <v>1</v>
      </c>
      <c r="B3">
        <v>2.63</v>
      </c>
      <c r="C3">
        <v>2.33</v>
      </c>
      <c r="D3">
        <v>2.3199999999999998</v>
      </c>
      <c r="E3">
        <v>1.9</v>
      </c>
      <c r="F3">
        <v>2.0699999999999998</v>
      </c>
      <c r="G3">
        <v>1.75</v>
      </c>
      <c r="H3" t="str">
        <f t="shared" si="0"/>
        <v>In Nov, absenteeism in the U.S. was higher than in the highest Nov of any of the previous five flu seasons.</v>
      </c>
    </row>
    <row r="4" spans="1:8" x14ac:dyDescent="0.35">
      <c r="A4" t="s">
        <v>2</v>
      </c>
      <c r="B4">
        <v>3.25</v>
      </c>
      <c r="C4">
        <v>2.88</v>
      </c>
      <c r="D4">
        <v>2.66</v>
      </c>
      <c r="E4">
        <v>2.23</v>
      </c>
      <c r="F4">
        <v>2.25</v>
      </c>
      <c r="G4">
        <v>2.2599999999999998</v>
      </c>
      <c r="H4" t="str">
        <f t="shared" si="0"/>
        <v>In Dec, absenteeism in the U.S. was higher than in the highest Dec of any of the previous five flu seasons.</v>
      </c>
    </row>
    <row r="5" spans="1:8" x14ac:dyDescent="0.35">
      <c r="A5" t="s">
        <v>3</v>
      </c>
      <c r="B5">
        <v>2.64</v>
      </c>
      <c r="C5">
        <v>5.37</v>
      </c>
      <c r="D5">
        <v>2.64</v>
      </c>
      <c r="E5">
        <v>2.4300000000000002</v>
      </c>
      <c r="F5">
        <v>2.41</v>
      </c>
      <c r="G5">
        <v>3.02</v>
      </c>
      <c r="H5" t="str">
        <f t="shared" si="0"/>
        <v>In Jan, absenteeism in the U.S. was not higher than in the highest Jan of any of the previous five flu seasons.</v>
      </c>
    </row>
    <row r="6" spans="1:8" x14ac:dyDescent="0.35">
      <c r="A6" t="s">
        <v>4</v>
      </c>
      <c r="B6">
        <v>2.4300000000000002</v>
      </c>
      <c r="C6">
        <v>2.52</v>
      </c>
      <c r="D6">
        <v>2.21</v>
      </c>
      <c r="E6">
        <v>2.42</v>
      </c>
      <c r="F6">
        <v>2.48</v>
      </c>
      <c r="G6">
        <v>2.68</v>
      </c>
      <c r="H6" t="str">
        <f t="shared" si="0"/>
        <v>In Feb, absenteeism in the U.S. was not higher than in the highest Feb of any of the previous five flu seasons.</v>
      </c>
    </row>
    <row r="7" spans="1:8" x14ac:dyDescent="0.35">
      <c r="A7" t="s">
        <v>5</v>
      </c>
      <c r="B7">
        <v>2.2799999999999998</v>
      </c>
      <c r="C7">
        <v>2.23</v>
      </c>
      <c r="D7">
        <v>2.1800000000000002</v>
      </c>
      <c r="E7">
        <v>2.4300000000000002</v>
      </c>
      <c r="F7">
        <v>2.4</v>
      </c>
      <c r="G7">
        <v>2.1800000000000002</v>
      </c>
      <c r="H7" t="str">
        <f t="shared" si="0"/>
        <v>In Mar, absenteeism in the U.S. was not higher than in the highest Mar of any of the previous five flu seasons.</v>
      </c>
    </row>
    <row r="8" spans="1:8" x14ac:dyDescent="0.35">
      <c r="A8" t="s">
        <v>6</v>
      </c>
      <c r="B8">
        <v>2.02</v>
      </c>
      <c r="C8">
        <v>2.0299999999999998</v>
      </c>
      <c r="D8">
        <v>2.61</v>
      </c>
      <c r="E8">
        <v>2.21</v>
      </c>
      <c r="F8">
        <v>1.87</v>
      </c>
      <c r="G8">
        <v>1.95</v>
      </c>
      <c r="H8" t="str">
        <f t="shared" si="0"/>
        <v>In Apr, absenteeism in the U.S. was not higher than in the highest Apr of any of the previous five flu seasons.</v>
      </c>
    </row>
    <row r="9" spans="1:8" x14ac:dyDescent="0.35">
      <c r="A9" t="s">
        <v>7</v>
      </c>
      <c r="B9">
        <v>1.93</v>
      </c>
      <c r="C9">
        <v>2.46</v>
      </c>
      <c r="D9">
        <v>2.02</v>
      </c>
      <c r="E9">
        <v>1.84</v>
      </c>
      <c r="F9">
        <v>1.87</v>
      </c>
      <c r="G9">
        <v>1.78</v>
      </c>
      <c r="H9" t="str">
        <f t="shared" si="0"/>
        <v>In May, absenteeism in the U.S. was not higher than in the highest May of any of the previous five flu seasons.</v>
      </c>
    </row>
    <row r="10" spans="1:8" x14ac:dyDescent="0.35">
      <c r="A10" t="s">
        <v>8</v>
      </c>
      <c r="B10">
        <v>1.59</v>
      </c>
      <c r="C10">
        <v>2.08</v>
      </c>
      <c r="D10">
        <v>1.82</v>
      </c>
      <c r="E10">
        <v>1.6</v>
      </c>
      <c r="F10">
        <v>1.66</v>
      </c>
      <c r="G10">
        <v>1.73</v>
      </c>
      <c r="H10" t="str">
        <f t="shared" si="0"/>
        <v>In Jun, absenteeism in the U.S. was not higher than in the highest Jun of any of the previous five flu seasons.</v>
      </c>
    </row>
    <row r="11" spans="1:8" x14ac:dyDescent="0.35">
      <c r="A11" t="s">
        <v>9</v>
      </c>
      <c r="B11">
        <v>1.57</v>
      </c>
      <c r="C11">
        <v>2.36</v>
      </c>
      <c r="D11">
        <v>1.89</v>
      </c>
      <c r="E11">
        <v>2.1800000000000002</v>
      </c>
      <c r="F11">
        <v>1.46</v>
      </c>
      <c r="G11">
        <v>1.4</v>
      </c>
      <c r="H11" t="str">
        <f t="shared" si="0"/>
        <v>In Jul, absenteeism in the U.S. was not higher than in the highest Jul of any of the previous five flu seasons.</v>
      </c>
    </row>
    <row r="12" spans="1:8" x14ac:dyDescent="0.35">
      <c r="A12" t="s">
        <v>10</v>
      </c>
      <c r="B12">
        <v>1.93</v>
      </c>
      <c r="C12">
        <v>2.2200000000000002</v>
      </c>
      <c r="D12">
        <v>2.2200000000000002</v>
      </c>
      <c r="E12">
        <v>1.88</v>
      </c>
      <c r="F12">
        <v>1.51</v>
      </c>
      <c r="G12">
        <v>1.6</v>
      </c>
      <c r="H12" t="str">
        <f t="shared" si="0"/>
        <v>In Aug, absenteeism in the U.S. was not higher than in the highest Aug of any of the previous five flu seasons.</v>
      </c>
    </row>
    <row r="13" spans="1:8" x14ac:dyDescent="0.35">
      <c r="A13" t="s">
        <v>11</v>
      </c>
      <c r="B13">
        <v>2.25</v>
      </c>
      <c r="C13">
        <v>2.3199999999999998</v>
      </c>
      <c r="D13">
        <v>2.37</v>
      </c>
      <c r="E13">
        <v>1.47</v>
      </c>
      <c r="F13">
        <v>1.85</v>
      </c>
      <c r="G13">
        <v>1.85</v>
      </c>
      <c r="H13" t="str">
        <f t="shared" si="0"/>
        <v>In Sep, absenteeism in the U.S. was not higher than in the highest Sep of any of the previous five flu seasons.</v>
      </c>
    </row>
    <row r="15" spans="1:8" x14ac:dyDescent="0.35">
      <c r="A15" t="s">
        <v>111</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4.5" x14ac:dyDescent="0.35"/>
  <cols>
    <col min="2" max="2" width="11.453125" customWidth="1"/>
    <col min="3" max="3" width="14.7265625" customWidth="1"/>
    <col min="4" max="4" width="15.26953125" customWidth="1"/>
    <col min="5" max="5" width="11" customWidth="1"/>
    <col min="6" max="6" width="14.26953125" customWidth="1"/>
    <col min="7" max="7" width="20.1796875" customWidth="1"/>
    <col min="8" max="8" width="9.54296875" customWidth="1"/>
  </cols>
  <sheetData>
    <row r="1" spans="1:8" x14ac:dyDescent="0.35">
      <c r="A1" t="s">
        <v>12</v>
      </c>
      <c r="B1" t="s">
        <v>15</v>
      </c>
      <c r="C1" t="s">
        <v>16</v>
      </c>
      <c r="D1" t="s">
        <v>17</v>
      </c>
      <c r="E1" t="s">
        <v>18</v>
      </c>
      <c r="F1" t="s">
        <v>19</v>
      </c>
      <c r="G1" t="s">
        <v>20</v>
      </c>
      <c r="H1" t="s">
        <v>110</v>
      </c>
    </row>
    <row r="2" spans="1:8" x14ac:dyDescent="0.35">
      <c r="A2" t="s">
        <v>0</v>
      </c>
      <c r="B2">
        <v>2.3811</v>
      </c>
      <c r="C2">
        <v>2.2446000000000002</v>
      </c>
      <c r="D2">
        <v>2.5175999999999998</v>
      </c>
      <c r="E2">
        <v>1.8513999999999999</v>
      </c>
      <c r="F2">
        <v>1.7994000000000001</v>
      </c>
      <c r="G2">
        <v>1.9034</v>
      </c>
      <c r="H2" t="str">
        <f t="shared" ref="H2:H13" si="0">IF(C2&gt;G2,"In "&amp;A2&amp;", absenteeism was significantly higher than expected in the U.S.","In "&amp;A2&amp;", absenteeism was not significantly higher than expected in the U.S.")</f>
        <v>In Oct, absenteeism was significantly higher than expected in the U.S.</v>
      </c>
    </row>
    <row r="3" spans="1:8" x14ac:dyDescent="0.35">
      <c r="A3" t="s">
        <v>1</v>
      </c>
      <c r="B3">
        <v>2.6331000000000002</v>
      </c>
      <c r="C3">
        <v>2.4777</v>
      </c>
      <c r="D3">
        <v>2.7886000000000002</v>
      </c>
      <c r="E3">
        <v>2.0703999999999998</v>
      </c>
      <c r="F3">
        <v>1.9774</v>
      </c>
      <c r="G3">
        <v>2.1634000000000002</v>
      </c>
      <c r="H3" t="str">
        <f t="shared" si="0"/>
        <v>In Nov, absenteeism was significantly higher than expected in the U.S.</v>
      </c>
    </row>
    <row r="4" spans="1:8" x14ac:dyDescent="0.35">
      <c r="A4" t="s">
        <v>2</v>
      </c>
      <c r="B4">
        <v>3.2536</v>
      </c>
      <c r="C4">
        <v>3.0270000000000001</v>
      </c>
      <c r="D4">
        <v>3.4801000000000002</v>
      </c>
      <c r="E4">
        <v>2.4561999999999999</v>
      </c>
      <c r="F4">
        <v>2.3999000000000001</v>
      </c>
      <c r="G4">
        <v>2.5125000000000002</v>
      </c>
      <c r="H4" t="str">
        <f t="shared" si="0"/>
        <v>In Dec, absenteeism was significantly higher than expected in the U.S.</v>
      </c>
    </row>
    <row r="5" spans="1:8" x14ac:dyDescent="0.35">
      <c r="A5" t="s">
        <v>3</v>
      </c>
      <c r="B5">
        <v>2.6436000000000002</v>
      </c>
      <c r="C5">
        <v>2.4224000000000001</v>
      </c>
      <c r="D5">
        <v>2.8649</v>
      </c>
      <c r="E5">
        <v>3.1821000000000002</v>
      </c>
      <c r="F5">
        <v>3.1059000000000001</v>
      </c>
      <c r="G5">
        <v>3.2584</v>
      </c>
      <c r="H5" t="str">
        <f t="shared" si="0"/>
        <v>In Jan, absenteeism was not significantly higher than expected in the U.S.</v>
      </c>
    </row>
    <row r="6" spans="1:8" x14ac:dyDescent="0.35">
      <c r="A6" t="s">
        <v>4</v>
      </c>
      <c r="B6">
        <v>2.4270999999999998</v>
      </c>
      <c r="C6">
        <v>2.2195</v>
      </c>
      <c r="D6">
        <v>2.6347</v>
      </c>
      <c r="E6">
        <v>2.4622000000000002</v>
      </c>
      <c r="F6">
        <v>2.3852000000000002</v>
      </c>
      <c r="G6">
        <v>2.5392999999999999</v>
      </c>
      <c r="H6" t="str">
        <f t="shared" si="0"/>
        <v>In Feb, absenteeism was not significantly higher than expected in the U.S.</v>
      </c>
    </row>
    <row r="7" spans="1:8" x14ac:dyDescent="0.35">
      <c r="A7" t="s">
        <v>5</v>
      </c>
      <c r="B7">
        <v>2.2841999999999998</v>
      </c>
      <c r="C7">
        <v>2.0964999999999998</v>
      </c>
      <c r="D7">
        <v>2.4718</v>
      </c>
      <c r="E7">
        <v>2.2839999999999998</v>
      </c>
      <c r="F7">
        <v>2.2067999999999999</v>
      </c>
      <c r="G7">
        <v>2.3613</v>
      </c>
      <c r="H7" t="str">
        <f t="shared" si="0"/>
        <v>In Mar, absenteeism was not significantly higher than expected in the U.S.</v>
      </c>
    </row>
    <row r="8" spans="1:8" x14ac:dyDescent="0.35">
      <c r="A8" t="s">
        <v>6</v>
      </c>
      <c r="B8">
        <v>2.0158</v>
      </c>
      <c r="C8">
        <v>1.8485</v>
      </c>
      <c r="D8">
        <v>2.1831999999999998</v>
      </c>
      <c r="E8">
        <v>2.1286</v>
      </c>
      <c r="F8">
        <v>2.0306000000000002</v>
      </c>
      <c r="G8">
        <v>2.2265999999999999</v>
      </c>
      <c r="H8" t="str">
        <f t="shared" si="0"/>
        <v>In Apr, absenteeism was not significantly higher than expected in the U.S.</v>
      </c>
    </row>
    <row r="9" spans="1:8" x14ac:dyDescent="0.35">
      <c r="A9" t="s">
        <v>7</v>
      </c>
      <c r="B9">
        <v>1.9265000000000001</v>
      </c>
      <c r="C9">
        <v>1.7745</v>
      </c>
      <c r="D9">
        <v>2.0785</v>
      </c>
      <c r="E9">
        <v>1.998</v>
      </c>
      <c r="F9">
        <v>1.9233</v>
      </c>
      <c r="G9">
        <v>2.0728</v>
      </c>
      <c r="H9" t="str">
        <f t="shared" si="0"/>
        <v>In May, absenteeism was not significantly higher than expected in the U.S.</v>
      </c>
    </row>
    <row r="10" spans="1:8" x14ac:dyDescent="0.35">
      <c r="A10" t="s">
        <v>8</v>
      </c>
      <c r="B10">
        <v>1.5943000000000001</v>
      </c>
      <c r="C10">
        <v>1.4489000000000001</v>
      </c>
      <c r="D10">
        <v>1.7398</v>
      </c>
      <c r="E10">
        <v>1.7826</v>
      </c>
      <c r="F10">
        <v>1.7282999999999999</v>
      </c>
      <c r="G10">
        <v>1.8369</v>
      </c>
      <c r="H10" t="str">
        <f t="shared" si="0"/>
        <v>In Jun, absenteeism was not significantly higher than expected in the U.S.</v>
      </c>
    </row>
    <row r="11" spans="1:8" x14ac:dyDescent="0.35">
      <c r="A11" t="s">
        <v>9</v>
      </c>
      <c r="B11">
        <v>1.5668</v>
      </c>
      <c r="C11">
        <v>1.4333</v>
      </c>
      <c r="D11">
        <v>1.7002999999999999</v>
      </c>
      <c r="E11">
        <v>1.8539000000000001</v>
      </c>
      <c r="F11">
        <v>1.7897000000000001</v>
      </c>
      <c r="G11">
        <v>1.9179999999999999</v>
      </c>
      <c r="H11" t="str">
        <f t="shared" si="0"/>
        <v>In Jul, absenteeism was not significantly higher than expected in the U.S.</v>
      </c>
    </row>
    <row r="12" spans="1:8" x14ac:dyDescent="0.35">
      <c r="A12" t="s">
        <v>10</v>
      </c>
      <c r="B12">
        <v>1.9329000000000001</v>
      </c>
      <c r="C12">
        <v>1.7632000000000001</v>
      </c>
      <c r="D12">
        <v>2.1025</v>
      </c>
      <c r="E12">
        <v>1.8868</v>
      </c>
      <c r="F12">
        <v>1.8222</v>
      </c>
      <c r="G12">
        <v>1.9514</v>
      </c>
      <c r="H12" t="str">
        <f t="shared" si="0"/>
        <v>In Aug, absenteeism was not significantly higher than expected in the U.S.</v>
      </c>
    </row>
    <row r="13" spans="1:8" x14ac:dyDescent="0.35">
      <c r="A13" t="s">
        <v>11</v>
      </c>
      <c r="B13">
        <v>2.2498</v>
      </c>
      <c r="C13">
        <v>2.0329000000000002</v>
      </c>
      <c r="D13">
        <v>2.4666000000000001</v>
      </c>
      <c r="E13">
        <v>1.9759</v>
      </c>
      <c r="F13">
        <v>1.8978999999999999</v>
      </c>
      <c r="G13">
        <v>2.0539000000000001</v>
      </c>
      <c r="H13" t="str">
        <f t="shared" si="0"/>
        <v>In Sep, absenteeism was not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heetViews>
  <sheetFormatPr defaultRowHeight="14.5" x14ac:dyDescent="0.35"/>
  <cols>
    <col min="2" max="10" width="10.453125" customWidth="1"/>
    <col min="11" max="11" width="11.54296875" customWidth="1"/>
    <col min="12" max="12" width="9.54296875" customWidth="1"/>
  </cols>
  <sheetData>
    <row r="1" spans="1:12" x14ac:dyDescent="0.35">
      <c r="A1" t="s">
        <v>12</v>
      </c>
      <c r="B1" t="s">
        <v>21</v>
      </c>
      <c r="C1" t="s">
        <v>22</v>
      </c>
      <c r="D1" t="s">
        <v>23</v>
      </c>
      <c r="E1" t="s">
        <v>24</v>
      </c>
      <c r="F1" t="s">
        <v>25</v>
      </c>
      <c r="G1" t="s">
        <v>26</v>
      </c>
      <c r="H1" t="s">
        <v>27</v>
      </c>
      <c r="I1" t="s">
        <v>28</v>
      </c>
      <c r="J1" t="s">
        <v>29</v>
      </c>
      <c r="K1" t="s">
        <v>30</v>
      </c>
      <c r="L1" t="s">
        <v>110</v>
      </c>
    </row>
    <row r="2" spans="1:12" x14ac:dyDescent="0.35">
      <c r="A2" t="s">
        <v>0</v>
      </c>
      <c r="B2">
        <v>2.52</v>
      </c>
      <c r="C2">
        <v>1.8</v>
      </c>
      <c r="D2">
        <v>2.62</v>
      </c>
      <c r="E2">
        <v>1.81</v>
      </c>
      <c r="F2">
        <v>2.56</v>
      </c>
      <c r="G2">
        <v>2.7</v>
      </c>
      <c r="H2">
        <v>2.96</v>
      </c>
      <c r="I2">
        <v>2.2599999999999998</v>
      </c>
      <c r="J2">
        <v>2.39</v>
      </c>
      <c r="K2">
        <v>3.37</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1.74</v>
      </c>
      <c r="C3">
        <v>1.8</v>
      </c>
      <c r="D3">
        <v>2.62</v>
      </c>
      <c r="E3">
        <v>2.31</v>
      </c>
      <c r="F3">
        <v>3.06</v>
      </c>
      <c r="G3">
        <v>2.5</v>
      </c>
      <c r="H3">
        <v>3.42</v>
      </c>
      <c r="I3">
        <v>3.05</v>
      </c>
      <c r="J3">
        <v>2.91</v>
      </c>
      <c r="K3">
        <v>3.54</v>
      </c>
      <c r="L3" t="str">
        <f t="shared" si="0"/>
        <v>In Nov, absenteeism by geographic region was highest in Region 10.</v>
      </c>
    </row>
    <row r="4" spans="1:12" x14ac:dyDescent="0.35">
      <c r="A4" t="s">
        <v>2</v>
      </c>
      <c r="B4">
        <v>3.64</v>
      </c>
      <c r="C4">
        <v>3.45</v>
      </c>
      <c r="D4">
        <v>3.58</v>
      </c>
      <c r="E4">
        <v>2.13</v>
      </c>
      <c r="F4">
        <v>3.65</v>
      </c>
      <c r="G4">
        <v>2.98</v>
      </c>
      <c r="H4">
        <v>3.54</v>
      </c>
      <c r="I4">
        <v>4.18</v>
      </c>
      <c r="J4">
        <v>3.49</v>
      </c>
      <c r="K4">
        <v>4.3600000000000003</v>
      </c>
      <c r="L4" t="str">
        <f t="shared" si="0"/>
        <v>In Dec, absenteeism by geographic region was highest in Region 10.</v>
      </c>
    </row>
    <row r="5" spans="1:12" x14ac:dyDescent="0.35">
      <c r="A5" t="s">
        <v>3</v>
      </c>
      <c r="B5">
        <v>3.78</v>
      </c>
      <c r="C5">
        <v>2.1</v>
      </c>
      <c r="D5">
        <v>2.8</v>
      </c>
      <c r="E5">
        <v>1.74</v>
      </c>
      <c r="F5">
        <v>3.3</v>
      </c>
      <c r="G5">
        <v>2.5</v>
      </c>
      <c r="H5">
        <v>2.13</v>
      </c>
      <c r="I5">
        <v>2.64</v>
      </c>
      <c r="J5">
        <v>2.93</v>
      </c>
      <c r="K5">
        <v>3.99</v>
      </c>
      <c r="L5" t="str">
        <f t="shared" si="0"/>
        <v>In Jan, absenteeism by geographic region was highest in Region 10.</v>
      </c>
    </row>
    <row r="6" spans="1:12" x14ac:dyDescent="0.35">
      <c r="A6" t="s">
        <v>4</v>
      </c>
      <c r="B6">
        <v>3.25</v>
      </c>
      <c r="C6">
        <v>1.43</v>
      </c>
      <c r="D6">
        <v>3.05</v>
      </c>
      <c r="E6">
        <v>1.94</v>
      </c>
      <c r="F6">
        <v>2.8</v>
      </c>
      <c r="G6">
        <v>2.13</v>
      </c>
      <c r="H6">
        <v>2.6</v>
      </c>
      <c r="I6">
        <v>1.86</v>
      </c>
      <c r="J6">
        <v>2.57</v>
      </c>
      <c r="K6">
        <v>3.76</v>
      </c>
      <c r="L6" t="str">
        <f t="shared" si="0"/>
        <v>In Feb, absenteeism by geographic region was highest in Region 10.</v>
      </c>
    </row>
    <row r="7" spans="1:12" x14ac:dyDescent="0.35">
      <c r="A7" t="s">
        <v>5</v>
      </c>
      <c r="B7">
        <v>2.64</v>
      </c>
      <c r="C7">
        <v>2.12</v>
      </c>
      <c r="D7">
        <v>2.54</v>
      </c>
      <c r="E7">
        <v>1.66</v>
      </c>
      <c r="F7">
        <v>2.62</v>
      </c>
      <c r="G7">
        <v>2.11</v>
      </c>
      <c r="H7">
        <v>1.9</v>
      </c>
      <c r="I7">
        <v>2.11</v>
      </c>
      <c r="J7">
        <v>2.41</v>
      </c>
      <c r="K7">
        <v>4.05</v>
      </c>
      <c r="L7" t="str">
        <f t="shared" si="0"/>
        <v>In Mar, absenteeism by geographic region was highest in Region 10.</v>
      </c>
    </row>
    <row r="8" spans="1:12" x14ac:dyDescent="0.35">
      <c r="A8" t="s">
        <v>6</v>
      </c>
      <c r="B8">
        <v>2.5099999999999998</v>
      </c>
      <c r="C8">
        <v>0.9</v>
      </c>
      <c r="D8">
        <v>2.25</v>
      </c>
      <c r="E8">
        <v>1.91</v>
      </c>
      <c r="F8">
        <v>2.11</v>
      </c>
      <c r="G8">
        <v>2.15</v>
      </c>
      <c r="H8">
        <v>2.39</v>
      </c>
      <c r="I8">
        <v>1.57</v>
      </c>
      <c r="J8">
        <v>2.3199999999999998</v>
      </c>
      <c r="K8">
        <v>1.95</v>
      </c>
      <c r="L8" t="str">
        <f t="shared" si="0"/>
        <v>In Apr, absenteeism by geographic region was highest in Region 1.</v>
      </c>
    </row>
    <row r="9" spans="1:12" x14ac:dyDescent="0.35">
      <c r="A9" t="s">
        <v>7</v>
      </c>
      <c r="B9">
        <v>2.2400000000000002</v>
      </c>
      <c r="C9">
        <v>1.45</v>
      </c>
      <c r="D9">
        <v>2.11</v>
      </c>
      <c r="E9">
        <v>1.71</v>
      </c>
      <c r="F9">
        <v>1.72</v>
      </c>
      <c r="G9">
        <v>2.15</v>
      </c>
      <c r="H9">
        <v>2.23</v>
      </c>
      <c r="I9">
        <v>1.55</v>
      </c>
      <c r="J9">
        <v>2.0499999999999998</v>
      </c>
      <c r="K9">
        <v>2.89</v>
      </c>
      <c r="L9" t="str">
        <f t="shared" si="0"/>
        <v>In May, absenteeism by geographic region was highest in Region 10.</v>
      </c>
    </row>
    <row r="10" spans="1:12" x14ac:dyDescent="0.35">
      <c r="A10" t="s">
        <v>8</v>
      </c>
      <c r="B10">
        <v>1.61</v>
      </c>
      <c r="C10">
        <v>1.81</v>
      </c>
      <c r="D10">
        <v>1.74</v>
      </c>
      <c r="E10">
        <v>1.1499999999999999</v>
      </c>
      <c r="F10">
        <v>1.63</v>
      </c>
      <c r="G10">
        <v>1.67</v>
      </c>
      <c r="H10">
        <v>1.72</v>
      </c>
      <c r="I10">
        <v>1.1499999999999999</v>
      </c>
      <c r="J10">
        <v>1.71</v>
      </c>
      <c r="K10">
        <v>2.4</v>
      </c>
      <c r="L10" t="str">
        <f t="shared" si="0"/>
        <v>In Jun, absenteeism by geographic region was highest in Region 10.</v>
      </c>
    </row>
    <row r="11" spans="1:12" x14ac:dyDescent="0.35">
      <c r="A11" t="s">
        <v>9</v>
      </c>
      <c r="B11">
        <v>1.35</v>
      </c>
      <c r="C11">
        <v>1.46</v>
      </c>
      <c r="D11">
        <v>1.69</v>
      </c>
      <c r="E11">
        <v>1.28</v>
      </c>
      <c r="F11">
        <v>1.86</v>
      </c>
      <c r="G11">
        <v>1.35</v>
      </c>
      <c r="H11">
        <v>2.08</v>
      </c>
      <c r="I11">
        <v>1.25</v>
      </c>
      <c r="J11">
        <v>1.75</v>
      </c>
      <c r="K11">
        <v>1.83</v>
      </c>
      <c r="L11" t="str">
        <f t="shared" si="0"/>
        <v>In Jul, absenteeism by geographic region was highest in Region 7.</v>
      </c>
    </row>
    <row r="12" spans="1:12" x14ac:dyDescent="0.35">
      <c r="A12" t="s">
        <v>10</v>
      </c>
      <c r="B12" s="5">
        <v>2.39</v>
      </c>
      <c r="C12" s="5">
        <v>2.2999999999999998</v>
      </c>
      <c r="D12" s="5">
        <v>1.58</v>
      </c>
      <c r="E12" s="5">
        <v>1.63</v>
      </c>
      <c r="F12" s="5">
        <v>2.02</v>
      </c>
      <c r="G12" s="5">
        <v>2.0699999999999998</v>
      </c>
      <c r="H12" s="5">
        <v>1.61</v>
      </c>
      <c r="I12" s="5">
        <v>1.32</v>
      </c>
      <c r="J12" s="5">
        <v>2.33</v>
      </c>
      <c r="K12" s="5">
        <v>1.74</v>
      </c>
      <c r="L12" t="str">
        <f t="shared" si="0"/>
        <v>In Aug, absenteeism by geographic region was highest in Region 1.</v>
      </c>
    </row>
    <row r="13" spans="1:12" x14ac:dyDescent="0.35">
      <c r="A13" t="s">
        <v>11</v>
      </c>
      <c r="B13">
        <v>2.11</v>
      </c>
      <c r="C13">
        <v>2.02</v>
      </c>
      <c r="D13">
        <v>2.08</v>
      </c>
      <c r="E13" s="5">
        <v>1.88</v>
      </c>
      <c r="F13" s="5">
        <v>2.2599999999999998</v>
      </c>
      <c r="G13">
        <v>2.54</v>
      </c>
      <c r="H13">
        <v>2.87</v>
      </c>
      <c r="I13">
        <v>2.2000000000000002</v>
      </c>
      <c r="J13">
        <v>2.44</v>
      </c>
      <c r="K13">
        <v>2.8</v>
      </c>
      <c r="L13" t="str">
        <f t="shared" si="0"/>
        <v>In Sep, absenteeism by geographic region was highest in Region 7.</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sqref="A1:I121"/>
    </sheetView>
  </sheetViews>
  <sheetFormatPr defaultRowHeight="14.5" x14ac:dyDescent="0.35"/>
  <cols>
    <col min="1" max="1" width="13" customWidth="1"/>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31</v>
      </c>
      <c r="B1" t="s">
        <v>12</v>
      </c>
      <c r="C1" t="s">
        <v>15</v>
      </c>
      <c r="D1" t="s">
        <v>16</v>
      </c>
      <c r="E1" t="s">
        <v>17</v>
      </c>
      <c r="F1" t="s">
        <v>18</v>
      </c>
      <c r="G1" t="s">
        <v>19</v>
      </c>
      <c r="H1" t="s">
        <v>20</v>
      </c>
      <c r="I1" t="s">
        <v>110</v>
      </c>
    </row>
    <row r="2" spans="1:9" x14ac:dyDescent="0.35">
      <c r="A2" t="s">
        <v>21</v>
      </c>
      <c r="B2" t="s">
        <v>0</v>
      </c>
      <c r="C2">
        <v>2.5186000000000002</v>
      </c>
      <c r="D2">
        <v>1.8874</v>
      </c>
      <c r="E2">
        <v>3.1497999999999999</v>
      </c>
      <c r="F2">
        <v>1.7937000000000001</v>
      </c>
      <c r="G2">
        <v>1.4218999999999999</v>
      </c>
      <c r="H2">
        <v>2.1656</v>
      </c>
      <c r="I2" t="str">
        <f t="shared" ref="I2:I71"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21</v>
      </c>
      <c r="B3" t="s">
        <v>1</v>
      </c>
      <c r="C3">
        <v>1.7412000000000001</v>
      </c>
      <c r="D3">
        <v>0.95830000000000004</v>
      </c>
      <c r="E3">
        <v>2.5240999999999998</v>
      </c>
      <c r="F3">
        <v>2.1034000000000002</v>
      </c>
      <c r="G3">
        <v>1.9257</v>
      </c>
      <c r="H3">
        <v>2.2810999999999999</v>
      </c>
      <c r="I3" t="str">
        <f t="shared" si="0"/>
        <v>In Nov, absenteeism was not significantly higher than expected in Region 1.</v>
      </c>
    </row>
    <row r="4" spans="1:9" x14ac:dyDescent="0.35">
      <c r="A4" t="s">
        <v>21</v>
      </c>
      <c r="B4" t="s">
        <v>2</v>
      </c>
      <c r="C4">
        <v>3.6415000000000002</v>
      </c>
      <c r="D4">
        <v>2.6667999999999998</v>
      </c>
      <c r="E4">
        <v>4.6162000000000001</v>
      </c>
      <c r="F4">
        <v>2.3420000000000001</v>
      </c>
      <c r="G4">
        <v>2.2292999999999998</v>
      </c>
      <c r="H4">
        <v>2.4548000000000001</v>
      </c>
      <c r="I4" t="str">
        <f t="shared" si="0"/>
        <v>In Dec, absenteeism was significantly higher than expected in Region 1.</v>
      </c>
    </row>
    <row r="5" spans="1:9" x14ac:dyDescent="0.35">
      <c r="A5" t="s">
        <v>21</v>
      </c>
      <c r="B5" t="s">
        <v>3</v>
      </c>
      <c r="C5">
        <v>3.7766000000000002</v>
      </c>
      <c r="D5">
        <v>2.4270999999999998</v>
      </c>
      <c r="E5">
        <v>5.1261000000000001</v>
      </c>
      <c r="F5">
        <v>3.3881999999999999</v>
      </c>
      <c r="G5">
        <v>3.1631999999999998</v>
      </c>
      <c r="H5">
        <v>3.6133000000000002</v>
      </c>
      <c r="I5" t="str">
        <f t="shared" si="0"/>
        <v>In Jan, absenteeism was not significantly higher than expected in Region 1.</v>
      </c>
    </row>
    <row r="6" spans="1:9" x14ac:dyDescent="0.35">
      <c r="A6" t="s">
        <v>21</v>
      </c>
      <c r="B6" t="s">
        <v>4</v>
      </c>
      <c r="C6">
        <v>3.2509000000000001</v>
      </c>
      <c r="D6">
        <v>2.2444000000000002</v>
      </c>
      <c r="E6">
        <v>4.2572999999999999</v>
      </c>
      <c r="F6">
        <v>2.5234000000000001</v>
      </c>
      <c r="G6">
        <v>2.0790999999999999</v>
      </c>
      <c r="H6">
        <v>2.9676999999999998</v>
      </c>
      <c r="I6" t="str">
        <f t="shared" si="0"/>
        <v>In Feb, absenteeism was not significantly higher than expected in Region 1.</v>
      </c>
    </row>
    <row r="7" spans="1:9" x14ac:dyDescent="0.35">
      <c r="A7" t="s">
        <v>21</v>
      </c>
      <c r="B7" t="s">
        <v>5</v>
      </c>
      <c r="C7">
        <v>2.6389999999999998</v>
      </c>
      <c r="D7">
        <v>1.7406999999999999</v>
      </c>
      <c r="E7">
        <v>3.5371999999999999</v>
      </c>
      <c r="F7">
        <v>2.2557</v>
      </c>
      <c r="G7">
        <v>1.8758999999999999</v>
      </c>
      <c r="H7">
        <v>2.6356000000000002</v>
      </c>
      <c r="I7" t="str">
        <f t="shared" si="0"/>
        <v>In Mar, absenteeism was not significantly higher than expected in Region 1.</v>
      </c>
    </row>
    <row r="8" spans="1:9" x14ac:dyDescent="0.35">
      <c r="A8" t="s">
        <v>21</v>
      </c>
      <c r="B8" t="s">
        <v>6</v>
      </c>
      <c r="C8">
        <v>2.5084</v>
      </c>
      <c r="D8">
        <v>1.381</v>
      </c>
      <c r="E8">
        <v>3.6358000000000001</v>
      </c>
      <c r="F8">
        <v>2.4761000000000002</v>
      </c>
      <c r="G8">
        <v>2.0508000000000002</v>
      </c>
      <c r="H8">
        <v>2.9015</v>
      </c>
      <c r="I8" t="str">
        <f t="shared" si="0"/>
        <v>In Apr, absenteeism was not significantly higher than expected in Region 1.</v>
      </c>
    </row>
    <row r="9" spans="1:9" x14ac:dyDescent="0.35">
      <c r="A9" t="s">
        <v>21</v>
      </c>
      <c r="B9" t="s">
        <v>7</v>
      </c>
      <c r="C9">
        <v>2.2368000000000001</v>
      </c>
      <c r="D9">
        <v>1.4336</v>
      </c>
      <c r="E9">
        <v>3.0400999999999998</v>
      </c>
      <c r="F9">
        <v>1.8319000000000001</v>
      </c>
      <c r="G9">
        <v>1.5974999999999999</v>
      </c>
      <c r="H9">
        <v>2.0663</v>
      </c>
      <c r="I9" t="str">
        <f t="shared" si="0"/>
        <v>In May, absenteeism was not significantly higher than expected in Region 1.</v>
      </c>
    </row>
    <row r="10" spans="1:9" x14ac:dyDescent="0.35">
      <c r="A10" t="s">
        <v>21</v>
      </c>
      <c r="B10" t="s">
        <v>8</v>
      </c>
      <c r="C10">
        <v>1.6056999999999999</v>
      </c>
      <c r="D10">
        <v>1.1606000000000001</v>
      </c>
      <c r="E10">
        <v>2.0508999999999999</v>
      </c>
      <c r="F10">
        <v>1.7255</v>
      </c>
      <c r="G10">
        <v>1.583</v>
      </c>
      <c r="H10">
        <v>1.8680000000000001</v>
      </c>
      <c r="I10" t="str">
        <f t="shared" si="0"/>
        <v>In Jun, absenteeism was not significantly higher than expected in Region 1.</v>
      </c>
    </row>
    <row r="11" spans="1:9" x14ac:dyDescent="0.35">
      <c r="A11" t="s">
        <v>21</v>
      </c>
      <c r="B11" t="s">
        <v>9</v>
      </c>
      <c r="C11">
        <v>1.3534999999999999</v>
      </c>
      <c r="D11">
        <v>0.75560000000000005</v>
      </c>
      <c r="E11">
        <v>1.9514</v>
      </c>
      <c r="F11">
        <v>1.7278</v>
      </c>
      <c r="G11">
        <v>1.6020000000000001</v>
      </c>
      <c r="H11">
        <v>1.8535999999999999</v>
      </c>
      <c r="I11" t="str">
        <f t="shared" si="0"/>
        <v>In Jul, absenteeism was not significantly higher than expected in Region 1.</v>
      </c>
    </row>
    <row r="12" spans="1:9" x14ac:dyDescent="0.35">
      <c r="A12" t="s">
        <v>21</v>
      </c>
      <c r="B12" t="s">
        <v>10</v>
      </c>
      <c r="C12">
        <v>2.3904999999999998</v>
      </c>
      <c r="D12">
        <v>1.8033999999999999</v>
      </c>
      <c r="E12">
        <v>2.9775999999999998</v>
      </c>
      <c r="F12">
        <v>1.573</v>
      </c>
      <c r="G12">
        <v>1.3907</v>
      </c>
      <c r="H12">
        <v>1.7553000000000001</v>
      </c>
      <c r="I12" t="str">
        <f t="shared" si="0"/>
        <v>In Aug, absenteeism was significantly higher than expected in Region 1.</v>
      </c>
    </row>
    <row r="13" spans="1:9" x14ac:dyDescent="0.35">
      <c r="A13" t="s">
        <v>21</v>
      </c>
      <c r="B13" t="s">
        <v>11</v>
      </c>
      <c r="C13">
        <v>2.1059999999999999</v>
      </c>
      <c r="D13">
        <v>1.7982</v>
      </c>
      <c r="E13">
        <v>2.4138000000000002</v>
      </c>
      <c r="F13">
        <v>2.0002</v>
      </c>
      <c r="G13">
        <v>1.6839999999999999</v>
      </c>
      <c r="H13">
        <v>2.3163999999999998</v>
      </c>
      <c r="I13" t="str">
        <f t="shared" si="0"/>
        <v>In Sep, absenteeism was not significantly higher than expected in Region 1.</v>
      </c>
    </row>
    <row r="14" spans="1:9" x14ac:dyDescent="0.35">
      <c r="A14" t="s">
        <v>22</v>
      </c>
      <c r="B14" t="s">
        <v>0</v>
      </c>
      <c r="C14">
        <v>1.7970999999999999</v>
      </c>
      <c r="D14">
        <v>1.1065</v>
      </c>
      <c r="E14">
        <v>2.4878</v>
      </c>
      <c r="F14">
        <v>1.4447000000000001</v>
      </c>
      <c r="G14">
        <v>1.3264</v>
      </c>
      <c r="H14">
        <v>1.5630999999999999</v>
      </c>
      <c r="I14" t="str">
        <f t="shared" si="0"/>
        <v>In Oct, absenteeism was not significantly higher than expected in Region 2.</v>
      </c>
    </row>
    <row r="15" spans="1:9" x14ac:dyDescent="0.35">
      <c r="A15" t="s">
        <v>22</v>
      </c>
      <c r="B15" t="s">
        <v>1</v>
      </c>
      <c r="C15">
        <v>1.7958000000000001</v>
      </c>
      <c r="D15">
        <v>1.3090999999999999</v>
      </c>
      <c r="E15">
        <v>2.2825000000000002</v>
      </c>
      <c r="F15">
        <v>1.3382000000000001</v>
      </c>
      <c r="G15">
        <v>1.0336000000000001</v>
      </c>
      <c r="H15">
        <v>1.6429</v>
      </c>
      <c r="I15" t="str">
        <f t="shared" si="0"/>
        <v>In Nov, absenteeism was not significantly higher than expected in Region 2.</v>
      </c>
    </row>
    <row r="16" spans="1:9" x14ac:dyDescent="0.35">
      <c r="A16" t="s">
        <v>22</v>
      </c>
      <c r="B16" t="s">
        <v>2</v>
      </c>
      <c r="C16">
        <v>3.4544000000000001</v>
      </c>
      <c r="D16">
        <v>2.9649000000000001</v>
      </c>
      <c r="E16">
        <v>3.9439000000000002</v>
      </c>
      <c r="F16">
        <v>1.7869999999999999</v>
      </c>
      <c r="G16">
        <v>1.7559</v>
      </c>
      <c r="H16">
        <v>1.8181</v>
      </c>
      <c r="I16" t="str">
        <f t="shared" si="0"/>
        <v>In Dec, absenteeism was significantly higher than expected in Region 2.</v>
      </c>
    </row>
    <row r="17" spans="1:9" x14ac:dyDescent="0.35">
      <c r="A17" t="s">
        <v>22</v>
      </c>
      <c r="B17" t="s">
        <v>3</v>
      </c>
      <c r="C17">
        <v>2.0996999999999999</v>
      </c>
      <c r="D17">
        <v>1.7003999999999999</v>
      </c>
      <c r="E17">
        <v>2.4990000000000001</v>
      </c>
      <c r="F17">
        <v>2.2967</v>
      </c>
      <c r="G17">
        <v>1.9085000000000001</v>
      </c>
      <c r="H17">
        <v>2.6850000000000001</v>
      </c>
      <c r="I17" t="str">
        <f t="shared" si="0"/>
        <v>In Jan, absenteeism was not significantly higher than expected in Region 2.</v>
      </c>
    </row>
    <row r="18" spans="1:9" x14ac:dyDescent="0.35">
      <c r="A18" t="s">
        <v>22</v>
      </c>
      <c r="B18" t="s">
        <v>4</v>
      </c>
      <c r="C18">
        <v>1.4268000000000001</v>
      </c>
      <c r="D18">
        <v>1.0868</v>
      </c>
      <c r="E18">
        <v>1.7668999999999999</v>
      </c>
      <c r="F18">
        <v>1.7734000000000001</v>
      </c>
      <c r="G18">
        <v>1.4240999999999999</v>
      </c>
      <c r="H18">
        <v>2.1225999999999998</v>
      </c>
      <c r="I18" t="str">
        <f t="shared" si="0"/>
        <v>In Feb, absenteeism was not significantly higher than expected in Region 2.</v>
      </c>
    </row>
    <row r="19" spans="1:9" x14ac:dyDescent="0.35">
      <c r="A19" t="s">
        <v>22</v>
      </c>
      <c r="B19" t="s">
        <v>5</v>
      </c>
      <c r="C19">
        <v>2.1175000000000002</v>
      </c>
      <c r="D19">
        <v>1.2195</v>
      </c>
      <c r="E19">
        <v>3.0154000000000001</v>
      </c>
      <c r="F19">
        <v>2.0602999999999998</v>
      </c>
      <c r="G19">
        <v>1.9484999999999999</v>
      </c>
      <c r="H19">
        <v>2.1722000000000001</v>
      </c>
      <c r="I19" t="str">
        <f t="shared" si="0"/>
        <v>In Mar, absenteeism was not significantly higher than expected in Region 2.</v>
      </c>
    </row>
    <row r="20" spans="1:9" x14ac:dyDescent="0.35">
      <c r="A20" t="s">
        <v>22</v>
      </c>
      <c r="B20" t="s">
        <v>6</v>
      </c>
      <c r="C20">
        <v>0.89890000000000003</v>
      </c>
      <c r="D20">
        <v>0.55179999999999996</v>
      </c>
      <c r="E20">
        <v>1.246</v>
      </c>
      <c r="F20">
        <v>2.0918999999999999</v>
      </c>
      <c r="G20">
        <v>1.5109999999999999</v>
      </c>
      <c r="H20">
        <v>2.6726999999999999</v>
      </c>
      <c r="I20" t="str">
        <f t="shared" si="0"/>
        <v>In Apr, absenteeism was not significantly higher than expected in Region 2.</v>
      </c>
    </row>
    <row r="21" spans="1:9" x14ac:dyDescent="0.35">
      <c r="A21" t="s">
        <v>22</v>
      </c>
      <c r="B21" t="s">
        <v>7</v>
      </c>
      <c r="C21">
        <v>1.4508000000000001</v>
      </c>
      <c r="D21">
        <v>1.1491</v>
      </c>
      <c r="E21">
        <v>1.7524</v>
      </c>
      <c r="F21">
        <v>1.6061000000000001</v>
      </c>
      <c r="G21">
        <v>1.4831000000000001</v>
      </c>
      <c r="H21">
        <v>1.7291000000000001</v>
      </c>
      <c r="I21" t="str">
        <f t="shared" si="0"/>
        <v>In May, absenteeism was not significantly higher than expected in Region 2.</v>
      </c>
    </row>
    <row r="22" spans="1:9" x14ac:dyDescent="0.35">
      <c r="A22" t="s">
        <v>22</v>
      </c>
      <c r="B22" t="s">
        <v>8</v>
      </c>
      <c r="C22">
        <v>1.8148</v>
      </c>
      <c r="D22">
        <v>1.5455000000000001</v>
      </c>
      <c r="E22">
        <v>2.0840000000000001</v>
      </c>
      <c r="F22">
        <v>1.2704</v>
      </c>
      <c r="G22">
        <v>1.0528999999999999</v>
      </c>
      <c r="H22">
        <v>1.4879</v>
      </c>
      <c r="I22" t="str">
        <f t="shared" si="0"/>
        <v>In Jun, absenteeism was significantly higher than expected in Region 2.</v>
      </c>
    </row>
    <row r="23" spans="1:9" x14ac:dyDescent="0.35">
      <c r="A23" t="s">
        <v>22</v>
      </c>
      <c r="B23" t="s">
        <v>9</v>
      </c>
      <c r="C23">
        <v>1.4590000000000001</v>
      </c>
      <c r="D23">
        <v>0.878</v>
      </c>
      <c r="E23">
        <v>2.0400999999999998</v>
      </c>
      <c r="F23">
        <v>1.2978000000000001</v>
      </c>
      <c r="G23">
        <v>1.0983000000000001</v>
      </c>
      <c r="H23">
        <v>1.4973000000000001</v>
      </c>
      <c r="I23" t="str">
        <f t="shared" si="0"/>
        <v>In Jul, absenteeism was not significantly higher than expected in Region 2.</v>
      </c>
    </row>
    <row r="24" spans="1:9" x14ac:dyDescent="0.35">
      <c r="A24" t="s">
        <v>22</v>
      </c>
      <c r="B24" t="s">
        <v>10</v>
      </c>
      <c r="C24">
        <v>2.3001</v>
      </c>
      <c r="D24">
        <v>1.2363</v>
      </c>
      <c r="E24">
        <v>3.3637999999999999</v>
      </c>
      <c r="F24">
        <v>1.3136000000000001</v>
      </c>
      <c r="G24">
        <v>1.0702</v>
      </c>
      <c r="H24">
        <v>1.5569999999999999</v>
      </c>
      <c r="I24" t="str">
        <f t="shared" si="0"/>
        <v>In Aug, absenteeism was not significantly higher than expected in Region 2.</v>
      </c>
    </row>
    <row r="25" spans="1:9" x14ac:dyDescent="0.35">
      <c r="A25" t="s">
        <v>22</v>
      </c>
      <c r="B25" t="s">
        <v>11</v>
      </c>
      <c r="C25">
        <v>2.0226000000000002</v>
      </c>
      <c r="D25">
        <v>1.3915</v>
      </c>
      <c r="E25">
        <v>2.6537000000000002</v>
      </c>
      <c r="F25">
        <v>1.2164999999999999</v>
      </c>
      <c r="G25">
        <v>0.93769999999999998</v>
      </c>
      <c r="H25">
        <v>1.4953000000000001</v>
      </c>
      <c r="I25" t="str">
        <f t="shared" si="0"/>
        <v>In Sep, absenteeism was not significantly higher than expected in Region 2.</v>
      </c>
    </row>
    <row r="26" spans="1:9" x14ac:dyDescent="0.35">
      <c r="A26" t="s">
        <v>23</v>
      </c>
      <c r="B26" t="s">
        <v>0</v>
      </c>
      <c r="C26">
        <v>2.6213000000000002</v>
      </c>
      <c r="D26">
        <v>2.1838000000000002</v>
      </c>
      <c r="E26">
        <v>3.0588000000000002</v>
      </c>
      <c r="F26">
        <v>1.8573999999999999</v>
      </c>
      <c r="G26">
        <v>1.7412000000000001</v>
      </c>
      <c r="H26">
        <v>1.9737</v>
      </c>
      <c r="I26" t="str">
        <f t="shared" si="0"/>
        <v>In Oct, absenteeism was significantly higher than expected in Region 3.</v>
      </c>
    </row>
    <row r="27" spans="1:9" x14ac:dyDescent="0.35">
      <c r="A27" t="s">
        <v>23</v>
      </c>
      <c r="B27" t="s">
        <v>1</v>
      </c>
      <c r="C27">
        <v>2.6230000000000002</v>
      </c>
      <c r="D27">
        <v>1.9529000000000001</v>
      </c>
      <c r="E27">
        <v>3.2930999999999999</v>
      </c>
      <c r="F27">
        <v>1.9918</v>
      </c>
      <c r="G27">
        <v>1.8668</v>
      </c>
      <c r="H27">
        <v>2.1166999999999998</v>
      </c>
      <c r="I27" t="str">
        <f t="shared" si="0"/>
        <v>In Nov, absenteeism was not significantly higher than expected in Region 3.</v>
      </c>
    </row>
    <row r="28" spans="1:9" x14ac:dyDescent="0.35">
      <c r="A28" t="s">
        <v>23</v>
      </c>
      <c r="B28" t="s">
        <v>2</v>
      </c>
      <c r="C28">
        <v>3.5840999999999998</v>
      </c>
      <c r="D28">
        <v>3.1545999999999998</v>
      </c>
      <c r="E28">
        <v>4.0137</v>
      </c>
      <c r="F28">
        <v>2.8241999999999998</v>
      </c>
      <c r="G28">
        <v>2.5621</v>
      </c>
      <c r="H28">
        <v>3.0861999999999998</v>
      </c>
      <c r="I28" t="str">
        <f t="shared" si="0"/>
        <v>In Dec, absenteeism was significantly higher than expected in Region 3.</v>
      </c>
    </row>
    <row r="29" spans="1:9" x14ac:dyDescent="0.35">
      <c r="A29" t="s">
        <v>23</v>
      </c>
      <c r="B29" t="s">
        <v>3</v>
      </c>
      <c r="C29">
        <v>2.8039999999999998</v>
      </c>
      <c r="D29">
        <v>1.8421000000000001</v>
      </c>
      <c r="E29">
        <v>3.7658999999999998</v>
      </c>
      <c r="F29">
        <v>3.0381999999999998</v>
      </c>
      <c r="G29">
        <v>2.7440000000000002</v>
      </c>
      <c r="H29">
        <v>3.3323999999999998</v>
      </c>
      <c r="I29" t="str">
        <f t="shared" si="0"/>
        <v>In Jan, absenteeism was not significantly higher than expected in Region 3.</v>
      </c>
    </row>
    <row r="30" spans="1:9" x14ac:dyDescent="0.35">
      <c r="A30" t="s">
        <v>23</v>
      </c>
      <c r="B30" t="s">
        <v>4</v>
      </c>
      <c r="C30">
        <v>3.0491999999999999</v>
      </c>
      <c r="D30">
        <v>2.1198000000000001</v>
      </c>
      <c r="E30">
        <v>3.9784999999999999</v>
      </c>
      <c r="F30">
        <v>2.8727</v>
      </c>
      <c r="G30">
        <v>2.6779000000000002</v>
      </c>
      <c r="H30">
        <v>3.0674999999999999</v>
      </c>
      <c r="I30" t="str">
        <f t="shared" si="0"/>
        <v>In Feb, absenteeism was not significantly higher than expected in Region 3.</v>
      </c>
    </row>
    <row r="31" spans="1:9" x14ac:dyDescent="0.35">
      <c r="A31" t="s">
        <v>23</v>
      </c>
      <c r="B31" t="s">
        <v>5</v>
      </c>
      <c r="C31">
        <v>2.5405000000000002</v>
      </c>
      <c r="D31">
        <v>1.9026000000000001</v>
      </c>
      <c r="E31">
        <v>3.1783999999999999</v>
      </c>
      <c r="F31">
        <v>2.5937999999999999</v>
      </c>
      <c r="G31">
        <v>2.3462000000000001</v>
      </c>
      <c r="H31">
        <v>2.8414000000000001</v>
      </c>
      <c r="I31" t="str">
        <f t="shared" si="0"/>
        <v>In Mar, absenteeism was not significantly higher than expected in Region 3.</v>
      </c>
    </row>
    <row r="32" spans="1:9" x14ac:dyDescent="0.35">
      <c r="A32" t="s">
        <v>23</v>
      </c>
      <c r="B32" t="s">
        <v>6</v>
      </c>
      <c r="C32">
        <v>2.2469999999999999</v>
      </c>
      <c r="D32">
        <v>1.75</v>
      </c>
      <c r="E32">
        <v>2.7440000000000002</v>
      </c>
      <c r="F32">
        <v>2.4405000000000001</v>
      </c>
      <c r="G32">
        <v>2.2229000000000001</v>
      </c>
      <c r="H32">
        <v>2.6581999999999999</v>
      </c>
      <c r="I32" t="str">
        <f t="shared" si="0"/>
        <v>In Apr, absenteeism was not significantly higher than expected in Region 3.</v>
      </c>
    </row>
    <row r="33" spans="1:9" x14ac:dyDescent="0.35">
      <c r="A33" t="s">
        <v>23</v>
      </c>
      <c r="B33" t="s">
        <v>7</v>
      </c>
      <c r="C33">
        <v>2.1076000000000001</v>
      </c>
      <c r="D33">
        <v>1.9391</v>
      </c>
      <c r="E33">
        <v>2.2761999999999998</v>
      </c>
      <c r="F33">
        <v>2.1501000000000001</v>
      </c>
      <c r="G33">
        <v>2.0211000000000001</v>
      </c>
      <c r="H33">
        <v>2.2791000000000001</v>
      </c>
      <c r="I33" t="str">
        <f t="shared" si="0"/>
        <v>In May, absenteeism was not significantly higher than expected in Region 3.</v>
      </c>
    </row>
    <row r="34" spans="1:9" x14ac:dyDescent="0.35">
      <c r="A34" t="s">
        <v>23</v>
      </c>
      <c r="B34" t="s">
        <v>8</v>
      </c>
      <c r="C34">
        <v>1.7418</v>
      </c>
      <c r="D34">
        <v>1.3278000000000001</v>
      </c>
      <c r="E34">
        <v>2.1558000000000002</v>
      </c>
      <c r="F34">
        <v>2.0047999999999999</v>
      </c>
      <c r="G34">
        <v>1.7923</v>
      </c>
      <c r="H34">
        <v>2.2172999999999998</v>
      </c>
      <c r="I34" t="str">
        <f t="shared" si="0"/>
        <v>In Jun, absenteeism was not significantly higher than expected in Region 3.</v>
      </c>
    </row>
    <row r="35" spans="1:9" x14ac:dyDescent="0.35">
      <c r="A35" t="s">
        <v>23</v>
      </c>
      <c r="B35" t="s">
        <v>9</v>
      </c>
      <c r="C35">
        <v>1.6879</v>
      </c>
      <c r="D35">
        <v>1.3251999999999999</v>
      </c>
      <c r="E35">
        <v>2.0507</v>
      </c>
      <c r="F35">
        <v>1.9154</v>
      </c>
      <c r="G35">
        <v>1.6251</v>
      </c>
      <c r="H35">
        <v>2.2057000000000002</v>
      </c>
      <c r="I35" t="str">
        <f t="shared" si="0"/>
        <v>In Jul, absenteeism was not significantly higher than expected in Region 3.</v>
      </c>
    </row>
    <row r="36" spans="1:9" x14ac:dyDescent="0.35">
      <c r="A36" t="s">
        <v>23</v>
      </c>
      <c r="B36" t="s">
        <v>10</v>
      </c>
      <c r="C36">
        <v>1.5817000000000001</v>
      </c>
      <c r="D36">
        <v>1.2616000000000001</v>
      </c>
      <c r="E36">
        <v>1.9018999999999999</v>
      </c>
      <c r="F36">
        <v>1.875</v>
      </c>
      <c r="G36">
        <v>1.7175</v>
      </c>
      <c r="H36">
        <v>2.0325000000000002</v>
      </c>
      <c r="I36" t="str">
        <f t="shared" si="0"/>
        <v>In Aug, absenteeism was not significantly higher than expected in Region 3.</v>
      </c>
    </row>
    <row r="37" spans="1:9" x14ac:dyDescent="0.35">
      <c r="A37" t="s">
        <v>23</v>
      </c>
      <c r="B37" t="s">
        <v>11</v>
      </c>
      <c r="C37">
        <v>2.0754000000000001</v>
      </c>
      <c r="D37">
        <v>1.4779</v>
      </c>
      <c r="E37">
        <v>2.6728999999999998</v>
      </c>
      <c r="F37">
        <v>2.1604000000000001</v>
      </c>
      <c r="G37">
        <v>1.8461000000000001</v>
      </c>
      <c r="H37">
        <v>2.4748000000000001</v>
      </c>
      <c r="I37" t="str">
        <f t="shared" si="0"/>
        <v>In Sep, absenteeism was not significantly higher than expected in Region 3.</v>
      </c>
    </row>
    <row r="38" spans="1:9" x14ac:dyDescent="0.35">
      <c r="A38" t="s">
        <v>24</v>
      </c>
      <c r="B38" t="s">
        <v>0</v>
      </c>
      <c r="C38">
        <v>1.8092999999999999</v>
      </c>
      <c r="D38">
        <v>1.5663</v>
      </c>
      <c r="E38">
        <v>2.0524</v>
      </c>
      <c r="F38">
        <v>1.6971000000000001</v>
      </c>
      <c r="G38">
        <v>1.5832999999999999</v>
      </c>
      <c r="H38">
        <v>1.8109</v>
      </c>
      <c r="I38" t="str">
        <f t="shared" si="0"/>
        <v>In Oct, absenteeism was not significantly higher than expected in Region 4.</v>
      </c>
    </row>
    <row r="39" spans="1:9" x14ac:dyDescent="0.35">
      <c r="A39" t="s">
        <v>24</v>
      </c>
      <c r="B39" t="s">
        <v>1</v>
      </c>
      <c r="C39">
        <v>2.3079999999999998</v>
      </c>
      <c r="D39">
        <v>1.9809000000000001</v>
      </c>
      <c r="E39">
        <v>2.6352000000000002</v>
      </c>
      <c r="F39">
        <v>1.78</v>
      </c>
      <c r="G39">
        <v>1.5762</v>
      </c>
      <c r="H39">
        <v>1.9838</v>
      </c>
      <c r="I39" t="str">
        <f t="shared" si="0"/>
        <v>In Nov, absenteeism was not significantly higher than expected in Region 4.</v>
      </c>
    </row>
    <row r="40" spans="1:9" x14ac:dyDescent="0.35">
      <c r="A40" t="s">
        <v>24</v>
      </c>
      <c r="B40" t="s">
        <v>2</v>
      </c>
      <c r="C40">
        <v>2.1276999999999999</v>
      </c>
      <c r="D40">
        <v>1.7598</v>
      </c>
      <c r="E40">
        <v>2.4956</v>
      </c>
      <c r="F40">
        <v>2.2812000000000001</v>
      </c>
      <c r="G40">
        <v>2.1227999999999998</v>
      </c>
      <c r="H40">
        <v>2.4397000000000002</v>
      </c>
      <c r="I40" t="str">
        <f t="shared" si="0"/>
        <v>In Dec, absenteeism was not significantly higher than expected in Region 4.</v>
      </c>
    </row>
    <row r="41" spans="1:9" x14ac:dyDescent="0.35">
      <c r="A41" t="s">
        <v>24</v>
      </c>
      <c r="B41" t="s">
        <v>3</v>
      </c>
      <c r="C41">
        <v>1.7387999999999999</v>
      </c>
      <c r="D41">
        <v>1.3834</v>
      </c>
      <c r="E41">
        <v>2.0941999999999998</v>
      </c>
      <c r="F41">
        <v>2.8412999999999999</v>
      </c>
      <c r="G41">
        <v>2.6720999999999999</v>
      </c>
      <c r="H41">
        <v>3.0105</v>
      </c>
      <c r="I41" t="str">
        <f t="shared" si="0"/>
        <v>In Jan, absenteeism was not significantly higher than expected in Region 4.</v>
      </c>
    </row>
    <row r="42" spans="1:9" x14ac:dyDescent="0.35">
      <c r="A42" t="s">
        <v>24</v>
      </c>
      <c r="B42" t="s">
        <v>4</v>
      </c>
      <c r="C42">
        <v>1.9380999999999999</v>
      </c>
      <c r="D42">
        <v>1.4974000000000001</v>
      </c>
      <c r="E42">
        <v>2.3788</v>
      </c>
      <c r="F42">
        <v>2.2833999999999999</v>
      </c>
      <c r="G42">
        <v>2.1080999999999999</v>
      </c>
      <c r="H42">
        <v>2.4588000000000001</v>
      </c>
      <c r="I42" t="str">
        <f t="shared" si="0"/>
        <v>In Feb, absenteeism was not significantly higher than expected in Region 4.</v>
      </c>
    </row>
    <row r="43" spans="1:9" x14ac:dyDescent="0.35">
      <c r="A43" t="s">
        <v>24</v>
      </c>
      <c r="B43" t="s">
        <v>5</v>
      </c>
      <c r="C43">
        <v>1.6552</v>
      </c>
      <c r="D43">
        <v>1.3716999999999999</v>
      </c>
      <c r="E43">
        <v>1.9386000000000001</v>
      </c>
      <c r="F43">
        <v>2.0204</v>
      </c>
      <c r="G43">
        <v>1.8285</v>
      </c>
      <c r="H43">
        <v>2.2122999999999999</v>
      </c>
      <c r="I43" t="str">
        <f t="shared" si="0"/>
        <v>In Mar, absenteeism was not significantly higher than expected in Region 4.</v>
      </c>
    </row>
    <row r="44" spans="1:9" x14ac:dyDescent="0.35">
      <c r="A44" t="s">
        <v>24</v>
      </c>
      <c r="B44" t="s">
        <v>6</v>
      </c>
      <c r="C44">
        <v>1.9103000000000001</v>
      </c>
      <c r="D44">
        <v>1.3893</v>
      </c>
      <c r="E44">
        <v>2.4312999999999998</v>
      </c>
      <c r="F44">
        <v>1.8673</v>
      </c>
      <c r="G44">
        <v>1.7011000000000001</v>
      </c>
      <c r="H44">
        <v>2.0335000000000001</v>
      </c>
      <c r="I44" t="str">
        <f t="shared" si="0"/>
        <v>In Apr, absenteeism was not significantly higher than expected in Region 4.</v>
      </c>
    </row>
    <row r="45" spans="1:9" x14ac:dyDescent="0.35">
      <c r="A45" t="s">
        <v>24</v>
      </c>
      <c r="B45" t="s">
        <v>7</v>
      </c>
      <c r="C45">
        <v>1.7068000000000001</v>
      </c>
      <c r="D45">
        <v>1.2434000000000001</v>
      </c>
      <c r="E45">
        <v>2.1701999999999999</v>
      </c>
      <c r="F45">
        <v>1.7844</v>
      </c>
      <c r="G45">
        <v>1.6548</v>
      </c>
      <c r="H45">
        <v>1.9139999999999999</v>
      </c>
      <c r="I45" t="str">
        <f t="shared" si="0"/>
        <v>In May, absenteeism was not significantly higher than expected in Region 4.</v>
      </c>
    </row>
    <row r="46" spans="1:9" x14ac:dyDescent="0.35">
      <c r="A46" t="s">
        <v>24</v>
      </c>
      <c r="B46" t="s">
        <v>8</v>
      </c>
      <c r="C46">
        <v>1.1532</v>
      </c>
      <c r="D46">
        <v>0.74399999999999999</v>
      </c>
      <c r="E46">
        <v>1.5624</v>
      </c>
      <c r="F46">
        <v>1.6505000000000001</v>
      </c>
      <c r="G46">
        <v>1.5499000000000001</v>
      </c>
      <c r="H46">
        <v>1.7511000000000001</v>
      </c>
      <c r="I46" t="str">
        <f t="shared" si="0"/>
        <v>In Jun, absenteeism was not significantly higher than expected in Region 4.</v>
      </c>
    </row>
    <row r="47" spans="1:9" x14ac:dyDescent="0.35">
      <c r="A47" t="s">
        <v>24</v>
      </c>
      <c r="B47" t="s">
        <v>9</v>
      </c>
      <c r="C47">
        <v>1.2827</v>
      </c>
      <c r="D47">
        <v>1.1048</v>
      </c>
      <c r="E47">
        <v>1.4604999999999999</v>
      </c>
      <c r="F47">
        <v>1.7592000000000001</v>
      </c>
      <c r="G47">
        <v>1.6798</v>
      </c>
      <c r="H47">
        <v>1.8387</v>
      </c>
      <c r="I47" t="str">
        <f t="shared" si="0"/>
        <v>In Jul, absenteeism was not significantly higher than expected in Region 4.</v>
      </c>
    </row>
    <row r="48" spans="1:9" x14ac:dyDescent="0.35">
      <c r="A48" t="s">
        <v>24</v>
      </c>
      <c r="B48" t="s">
        <v>10</v>
      </c>
      <c r="C48">
        <v>1.6253</v>
      </c>
      <c r="D48">
        <v>1.3979999999999999</v>
      </c>
      <c r="E48">
        <v>1.8526</v>
      </c>
      <c r="F48">
        <v>1.8520000000000001</v>
      </c>
      <c r="G48">
        <v>1.6647000000000001</v>
      </c>
      <c r="H48">
        <v>2.0392999999999999</v>
      </c>
      <c r="I48" t="str">
        <f t="shared" si="0"/>
        <v>In Aug, absenteeism was not significantly higher than expected in Region 4.</v>
      </c>
    </row>
    <row r="49" spans="1:9" x14ac:dyDescent="0.35">
      <c r="A49" t="s">
        <v>24</v>
      </c>
      <c r="B49" t="s">
        <v>11</v>
      </c>
      <c r="C49">
        <v>1.8833</v>
      </c>
      <c r="D49">
        <v>1.3876999999999999</v>
      </c>
      <c r="E49">
        <v>2.3788</v>
      </c>
      <c r="F49">
        <v>1.8673</v>
      </c>
      <c r="G49">
        <v>1.7415</v>
      </c>
      <c r="H49">
        <v>1.9932000000000001</v>
      </c>
      <c r="I49" t="str">
        <f t="shared" si="0"/>
        <v>In Sep, absenteeism was not significantly higher than expected in Region 4.</v>
      </c>
    </row>
    <row r="50" spans="1:9" x14ac:dyDescent="0.35">
      <c r="A50" t="s">
        <v>25</v>
      </c>
      <c r="B50" t="s">
        <v>0</v>
      </c>
      <c r="C50">
        <v>2.5606</v>
      </c>
      <c r="D50">
        <v>2.2902</v>
      </c>
      <c r="E50">
        <v>2.8309000000000002</v>
      </c>
      <c r="F50">
        <v>2.0886</v>
      </c>
      <c r="G50">
        <v>1.9872000000000001</v>
      </c>
      <c r="H50">
        <v>2.1899000000000002</v>
      </c>
      <c r="I50" t="str">
        <f t="shared" si="0"/>
        <v>In Oct, absenteeism was significantly higher than expected in Region 5.</v>
      </c>
    </row>
    <row r="51" spans="1:9" x14ac:dyDescent="0.35">
      <c r="A51" t="s">
        <v>25</v>
      </c>
      <c r="B51" t="s">
        <v>1</v>
      </c>
      <c r="C51">
        <v>3.0577000000000001</v>
      </c>
      <c r="D51">
        <v>2.5994000000000002</v>
      </c>
      <c r="E51">
        <v>3.516</v>
      </c>
      <c r="F51">
        <v>2.5697000000000001</v>
      </c>
      <c r="G51">
        <v>2.2439</v>
      </c>
      <c r="H51">
        <v>2.8955000000000002</v>
      </c>
      <c r="I51" t="str">
        <f t="shared" si="0"/>
        <v>In Nov, absenteeism was not significantly higher than expected in Region 5.</v>
      </c>
    </row>
    <row r="52" spans="1:9" x14ac:dyDescent="0.35">
      <c r="A52" t="s">
        <v>25</v>
      </c>
      <c r="B52" t="s">
        <v>2</v>
      </c>
      <c r="C52">
        <v>3.6495000000000002</v>
      </c>
      <c r="D52">
        <v>2.9137</v>
      </c>
      <c r="E52">
        <v>4.3853</v>
      </c>
      <c r="F52">
        <v>2.7311000000000001</v>
      </c>
      <c r="G52">
        <v>2.6114000000000002</v>
      </c>
      <c r="H52">
        <v>2.8506999999999998</v>
      </c>
      <c r="I52" t="str">
        <f t="shared" si="0"/>
        <v>In Dec, absenteeism was significantly higher than expected in Region 5.</v>
      </c>
    </row>
    <row r="53" spans="1:9" x14ac:dyDescent="0.35">
      <c r="A53" t="s">
        <v>25</v>
      </c>
      <c r="B53" t="s">
        <v>3</v>
      </c>
      <c r="C53">
        <v>3.2995999999999999</v>
      </c>
      <c r="D53">
        <v>2.7418</v>
      </c>
      <c r="E53">
        <v>3.8574999999999999</v>
      </c>
      <c r="F53">
        <v>3.3744000000000001</v>
      </c>
      <c r="G53">
        <v>3.2494999999999998</v>
      </c>
      <c r="H53">
        <v>3.4992000000000001</v>
      </c>
      <c r="I53" t="str">
        <f t="shared" si="0"/>
        <v>In Jan, absenteeism was not significantly higher than expected in Region 5.</v>
      </c>
    </row>
    <row r="54" spans="1:9" x14ac:dyDescent="0.35">
      <c r="A54" t="s">
        <v>25</v>
      </c>
      <c r="B54" t="s">
        <v>4</v>
      </c>
      <c r="C54">
        <v>2.8037000000000001</v>
      </c>
      <c r="D54">
        <v>2.3491</v>
      </c>
      <c r="E54">
        <v>3.2584</v>
      </c>
      <c r="F54">
        <v>2.5857999999999999</v>
      </c>
      <c r="G54">
        <v>2.3224999999999998</v>
      </c>
      <c r="H54">
        <v>2.8492000000000002</v>
      </c>
      <c r="I54" t="str">
        <f t="shared" si="0"/>
        <v>In Feb, absenteeism was not significantly higher than expected in Region 5.</v>
      </c>
    </row>
    <row r="55" spans="1:9" x14ac:dyDescent="0.35">
      <c r="A55" t="s">
        <v>25</v>
      </c>
      <c r="B55" t="s">
        <v>5</v>
      </c>
      <c r="C55">
        <v>2.6211000000000002</v>
      </c>
      <c r="D55">
        <v>2.1551</v>
      </c>
      <c r="E55">
        <v>3.0871</v>
      </c>
      <c r="F55">
        <v>2.4459</v>
      </c>
      <c r="G55">
        <v>2.1791</v>
      </c>
      <c r="H55">
        <v>2.7126000000000001</v>
      </c>
      <c r="I55" t="str">
        <f t="shared" si="0"/>
        <v>In Mar, absenteeism was not significantly higher than expected in Region 5.</v>
      </c>
    </row>
    <row r="56" spans="1:9" x14ac:dyDescent="0.35">
      <c r="A56" t="s">
        <v>25</v>
      </c>
      <c r="B56" t="s">
        <v>6</v>
      </c>
      <c r="C56">
        <v>2.1126</v>
      </c>
      <c r="D56">
        <v>1.6859</v>
      </c>
      <c r="E56">
        <v>2.5392000000000001</v>
      </c>
      <c r="F56">
        <v>2.2572000000000001</v>
      </c>
      <c r="G56">
        <v>2.1427999999999998</v>
      </c>
      <c r="H56">
        <v>2.3717000000000001</v>
      </c>
      <c r="I56" t="str">
        <f t="shared" si="0"/>
        <v>In Apr, absenteeism was not significantly higher than expected in Region 5.</v>
      </c>
    </row>
    <row r="57" spans="1:9" x14ac:dyDescent="0.35">
      <c r="A57" t="s">
        <v>25</v>
      </c>
      <c r="B57" t="s">
        <v>7</v>
      </c>
      <c r="C57">
        <v>1.7177</v>
      </c>
      <c r="D57">
        <v>1.4644999999999999</v>
      </c>
      <c r="E57">
        <v>1.9709000000000001</v>
      </c>
      <c r="F57">
        <v>2.2317</v>
      </c>
      <c r="G57">
        <v>2.0767000000000002</v>
      </c>
      <c r="H57">
        <v>2.3868</v>
      </c>
      <c r="I57" t="str">
        <f t="shared" si="0"/>
        <v>In May, absenteeism was not significantly higher than expected in Region 5.</v>
      </c>
    </row>
    <row r="58" spans="1:9" x14ac:dyDescent="0.35">
      <c r="A58" t="s">
        <v>25</v>
      </c>
      <c r="B58" t="s">
        <v>8</v>
      </c>
      <c r="C58">
        <v>1.6288</v>
      </c>
      <c r="D58">
        <v>1.3046</v>
      </c>
      <c r="E58">
        <v>1.9530000000000001</v>
      </c>
      <c r="F58">
        <v>1.8165</v>
      </c>
      <c r="G58">
        <v>1.6627000000000001</v>
      </c>
      <c r="H58">
        <v>1.9702</v>
      </c>
      <c r="I58" t="str">
        <f t="shared" si="0"/>
        <v>In Jun, absenteeism was not significantly higher than expected in Region 5.</v>
      </c>
    </row>
    <row r="59" spans="1:9" x14ac:dyDescent="0.35">
      <c r="A59" t="s">
        <v>25</v>
      </c>
      <c r="B59" t="s">
        <v>9</v>
      </c>
      <c r="C59">
        <v>1.8582000000000001</v>
      </c>
      <c r="D59">
        <v>1.5782</v>
      </c>
      <c r="E59">
        <v>2.1381999999999999</v>
      </c>
      <c r="F59">
        <v>1.8299000000000001</v>
      </c>
      <c r="G59">
        <v>1.6566000000000001</v>
      </c>
      <c r="H59">
        <v>2.0032000000000001</v>
      </c>
      <c r="I59" t="str">
        <f t="shared" si="0"/>
        <v>In Jul, absenteeism was not significantly higher than expected in Region 5.</v>
      </c>
    </row>
    <row r="60" spans="1:9" x14ac:dyDescent="0.35">
      <c r="A60" t="s">
        <v>25</v>
      </c>
      <c r="B60" t="s">
        <v>10</v>
      </c>
      <c r="C60">
        <v>2.0185</v>
      </c>
      <c r="D60">
        <v>1.6140000000000001</v>
      </c>
      <c r="E60">
        <v>2.423</v>
      </c>
      <c r="F60">
        <v>1.9417</v>
      </c>
      <c r="G60">
        <v>1.7886</v>
      </c>
      <c r="H60">
        <v>2.0948000000000002</v>
      </c>
      <c r="I60" t="str">
        <f t="shared" si="0"/>
        <v>In Aug, absenteeism was not significantly higher than expected in Region 5.</v>
      </c>
    </row>
    <row r="61" spans="1:9" x14ac:dyDescent="0.35">
      <c r="A61" t="s">
        <v>25</v>
      </c>
      <c r="B61" t="s">
        <v>11</v>
      </c>
      <c r="C61">
        <v>2.2643</v>
      </c>
      <c r="D61">
        <v>1.9372</v>
      </c>
      <c r="E61">
        <v>2.5914999999999999</v>
      </c>
      <c r="F61">
        <v>2.1337000000000002</v>
      </c>
      <c r="G61">
        <v>1.9826999999999999</v>
      </c>
      <c r="H61">
        <v>2.2847</v>
      </c>
      <c r="I61" t="str">
        <f t="shared" si="0"/>
        <v>In Sep, absenteeism was not significantly higher than expected in Region 5.</v>
      </c>
    </row>
    <row r="62" spans="1:9" x14ac:dyDescent="0.35">
      <c r="A62" t="s">
        <v>26</v>
      </c>
      <c r="B62" t="s">
        <v>0</v>
      </c>
      <c r="C62">
        <v>2.6983999999999999</v>
      </c>
      <c r="D62">
        <v>2.1789000000000001</v>
      </c>
      <c r="E62">
        <v>3.2179000000000002</v>
      </c>
      <c r="F62">
        <v>1.8424</v>
      </c>
      <c r="G62">
        <v>1.7175</v>
      </c>
      <c r="H62">
        <v>1.9673</v>
      </c>
      <c r="I62" t="str">
        <f t="shared" si="0"/>
        <v>In Oct, absenteeism was significantly higher than expected in Region 6.</v>
      </c>
    </row>
    <row r="63" spans="1:9" x14ac:dyDescent="0.35">
      <c r="A63" t="s">
        <v>26</v>
      </c>
      <c r="B63" t="s">
        <v>1</v>
      </c>
      <c r="C63">
        <v>2.5038999999999998</v>
      </c>
      <c r="D63">
        <v>2.0867</v>
      </c>
      <c r="E63">
        <v>2.9211</v>
      </c>
      <c r="F63">
        <v>2.1368999999999998</v>
      </c>
      <c r="G63">
        <v>2.0449999999999999</v>
      </c>
      <c r="H63">
        <v>2.2288999999999999</v>
      </c>
      <c r="I63" t="str">
        <f t="shared" si="0"/>
        <v>In Nov, absenteeism was not significantly higher than expected in Region 6.</v>
      </c>
    </row>
    <row r="64" spans="1:9" x14ac:dyDescent="0.35">
      <c r="A64" t="s">
        <v>26</v>
      </c>
      <c r="B64" t="s">
        <v>2</v>
      </c>
      <c r="C64">
        <v>2.9838</v>
      </c>
      <c r="D64">
        <v>2.7174999999999998</v>
      </c>
      <c r="E64">
        <v>3.2502</v>
      </c>
      <c r="F64">
        <v>2.3026</v>
      </c>
      <c r="G64">
        <v>2.2277999999999998</v>
      </c>
      <c r="H64">
        <v>2.3774999999999999</v>
      </c>
      <c r="I64" t="str">
        <f t="shared" si="0"/>
        <v>In Dec, absenteeism was significantly higher than expected in Region 6.</v>
      </c>
    </row>
    <row r="65" spans="1:9" x14ac:dyDescent="0.35">
      <c r="A65" t="s">
        <v>26</v>
      </c>
      <c r="B65" t="s">
        <v>3</v>
      </c>
      <c r="C65">
        <v>2.4973000000000001</v>
      </c>
      <c r="D65">
        <v>1.9154</v>
      </c>
      <c r="E65">
        <v>3.0792000000000002</v>
      </c>
      <c r="F65">
        <v>3.3851</v>
      </c>
      <c r="G65">
        <v>3.1486999999999998</v>
      </c>
      <c r="H65">
        <v>3.6215000000000002</v>
      </c>
      <c r="I65" t="str">
        <f t="shared" si="0"/>
        <v>In Jan, absenteeism was not significantly higher than expected in Region 6.</v>
      </c>
    </row>
    <row r="66" spans="1:9" x14ac:dyDescent="0.35">
      <c r="A66" t="s">
        <v>26</v>
      </c>
      <c r="B66" t="s">
        <v>4</v>
      </c>
      <c r="C66">
        <v>2.1299000000000001</v>
      </c>
      <c r="D66">
        <v>1.3594999999999999</v>
      </c>
      <c r="E66">
        <v>2.9003000000000001</v>
      </c>
      <c r="F66">
        <v>2.4076</v>
      </c>
      <c r="G66">
        <v>2.3018999999999998</v>
      </c>
      <c r="H66">
        <v>2.5133000000000001</v>
      </c>
      <c r="I66" t="str">
        <f t="shared" si="0"/>
        <v>In Feb, absenteeism was not significantly higher than expected in Region 6.</v>
      </c>
    </row>
    <row r="67" spans="1:9" x14ac:dyDescent="0.35">
      <c r="A67" t="s">
        <v>26</v>
      </c>
      <c r="B67" t="s">
        <v>5</v>
      </c>
      <c r="C67">
        <v>2.1073</v>
      </c>
      <c r="D67">
        <v>1.5071000000000001</v>
      </c>
      <c r="E67">
        <v>2.7075</v>
      </c>
      <c r="F67">
        <v>2.0806</v>
      </c>
      <c r="G67">
        <v>1.9698</v>
      </c>
      <c r="H67">
        <v>2.1913999999999998</v>
      </c>
      <c r="I67" t="str">
        <f t="shared" si="0"/>
        <v>In Mar, absenteeism was not significantly higher than expected in Region 6.</v>
      </c>
    </row>
    <row r="68" spans="1:9" x14ac:dyDescent="0.35">
      <c r="A68" t="s">
        <v>26</v>
      </c>
      <c r="B68" t="s">
        <v>6</v>
      </c>
      <c r="C68">
        <v>2.1539000000000001</v>
      </c>
      <c r="D68">
        <v>1.9507000000000001</v>
      </c>
      <c r="E68">
        <v>2.3570000000000002</v>
      </c>
      <c r="F68">
        <v>1.9431</v>
      </c>
      <c r="G68">
        <v>1.7935000000000001</v>
      </c>
      <c r="H68">
        <v>2.0926</v>
      </c>
      <c r="I68" t="str">
        <f t="shared" si="0"/>
        <v>In Apr, absenteeism was not significantly higher than expected in Region 6.</v>
      </c>
    </row>
    <row r="69" spans="1:9" x14ac:dyDescent="0.35">
      <c r="A69" t="s">
        <v>26</v>
      </c>
      <c r="B69" t="s">
        <v>7</v>
      </c>
      <c r="C69">
        <v>2.1507000000000001</v>
      </c>
      <c r="D69">
        <v>1.8673</v>
      </c>
      <c r="E69">
        <v>2.4342000000000001</v>
      </c>
      <c r="F69">
        <v>1.6944999999999999</v>
      </c>
      <c r="G69">
        <v>1.5999000000000001</v>
      </c>
      <c r="H69">
        <v>1.7891999999999999</v>
      </c>
      <c r="I69" t="str">
        <f t="shared" si="0"/>
        <v>In May, absenteeism was significantly higher than expected in Region 6.</v>
      </c>
    </row>
    <row r="70" spans="1:9" x14ac:dyDescent="0.35">
      <c r="A70" t="s">
        <v>26</v>
      </c>
      <c r="B70" t="s">
        <v>8</v>
      </c>
      <c r="C70">
        <v>1.6706000000000001</v>
      </c>
      <c r="D70">
        <v>1.2370000000000001</v>
      </c>
      <c r="E70">
        <v>2.1042000000000001</v>
      </c>
      <c r="F70">
        <v>1.8058000000000001</v>
      </c>
      <c r="G70">
        <v>1.6628000000000001</v>
      </c>
      <c r="H70">
        <v>1.9487000000000001</v>
      </c>
      <c r="I70" t="str">
        <f t="shared" si="0"/>
        <v>In Jun, absenteeism was not significantly higher than expected in Region 6.</v>
      </c>
    </row>
    <row r="71" spans="1:9" x14ac:dyDescent="0.35">
      <c r="A71" t="s">
        <v>26</v>
      </c>
      <c r="B71" t="s">
        <v>9</v>
      </c>
      <c r="C71">
        <v>1.3471</v>
      </c>
      <c r="D71">
        <v>0.96789999999999998</v>
      </c>
      <c r="E71">
        <v>1.7262999999999999</v>
      </c>
      <c r="F71">
        <v>1.9541999999999999</v>
      </c>
      <c r="G71">
        <v>1.7324999999999999</v>
      </c>
      <c r="H71">
        <v>2.1758000000000002</v>
      </c>
      <c r="I71" t="str">
        <f t="shared" si="0"/>
        <v>In Jul, absenteeism was not significantly higher than expected in Region 6.</v>
      </c>
    </row>
    <row r="72" spans="1:9" x14ac:dyDescent="0.35">
      <c r="A72" t="s">
        <v>26</v>
      </c>
      <c r="B72" t="s">
        <v>10</v>
      </c>
      <c r="C72">
        <v>2.0716999999999999</v>
      </c>
      <c r="D72">
        <v>1.7739</v>
      </c>
      <c r="E72">
        <v>2.3694000000000002</v>
      </c>
      <c r="F72">
        <v>1.9488000000000001</v>
      </c>
      <c r="G72">
        <v>1.7532000000000001</v>
      </c>
      <c r="H72">
        <v>2.1444000000000001</v>
      </c>
      <c r="I72" t="str">
        <f t="shared" ref="I72:I73" si="1">IF(D72&gt;H72,"In "&amp;B72&amp;", absenteeism was significantly higher than expected in"&amp;" "&amp;A72&amp;".","In "&amp;B72&amp;", absenteeism was not significantly higher than expected in"&amp;" "&amp;A72&amp;".")</f>
        <v>In Aug, absenteeism was not significantly higher than expected in Region 6.</v>
      </c>
    </row>
    <row r="73" spans="1:9" x14ac:dyDescent="0.35">
      <c r="A73" t="s">
        <v>26</v>
      </c>
      <c r="B73" t="s">
        <v>11</v>
      </c>
      <c r="C73">
        <v>2.5407000000000002</v>
      </c>
      <c r="D73">
        <v>1.8403</v>
      </c>
      <c r="E73">
        <v>3.2410999999999999</v>
      </c>
      <c r="F73">
        <v>2.0347</v>
      </c>
      <c r="G73">
        <v>1.9636</v>
      </c>
      <c r="H73">
        <v>2.1059000000000001</v>
      </c>
      <c r="I73" t="str">
        <f t="shared" si="1"/>
        <v>In Sep, absenteeism was not significantly higher than expected in Region 6.</v>
      </c>
    </row>
    <row r="74" spans="1:9" x14ac:dyDescent="0.35">
      <c r="A74" t="s">
        <v>27</v>
      </c>
      <c r="B74" t="s">
        <v>0</v>
      </c>
      <c r="C74">
        <v>2.9628999999999999</v>
      </c>
      <c r="D74">
        <v>2.4169</v>
      </c>
      <c r="E74">
        <v>3.5089000000000001</v>
      </c>
      <c r="F74">
        <v>1.8971</v>
      </c>
      <c r="G74">
        <v>1.8160000000000001</v>
      </c>
      <c r="H74">
        <v>1.9781</v>
      </c>
      <c r="I74" t="str">
        <f t="shared" ref="I74:I121" si="2">IF(D74&gt;H74,"In "&amp;B74&amp;", absenteeism was significantly higher than expected in"&amp;" "&amp;A74&amp;".","In "&amp;B74&amp;", absenteeism was not significantly higher than expected in"&amp;" "&amp;A74&amp;".")</f>
        <v>In Oct, absenteeism was significantly higher than expected in Region 7.</v>
      </c>
    </row>
    <row r="75" spans="1:9" x14ac:dyDescent="0.35">
      <c r="A75" t="s">
        <v>27</v>
      </c>
      <c r="B75" t="s">
        <v>1</v>
      </c>
      <c r="C75">
        <v>3.4226000000000001</v>
      </c>
      <c r="D75">
        <v>3.0838999999999999</v>
      </c>
      <c r="E75">
        <v>3.7612999999999999</v>
      </c>
      <c r="F75">
        <v>2.4719000000000002</v>
      </c>
      <c r="G75">
        <v>2.2454999999999998</v>
      </c>
      <c r="H75">
        <v>2.6981999999999999</v>
      </c>
      <c r="I75" t="str">
        <f t="shared" si="2"/>
        <v>In Nov, absenteeism was significantly higher than expected in Region 7.</v>
      </c>
    </row>
    <row r="76" spans="1:9" x14ac:dyDescent="0.35">
      <c r="A76" t="s">
        <v>27</v>
      </c>
      <c r="B76" t="s">
        <v>2</v>
      </c>
      <c r="C76">
        <v>3.5358000000000001</v>
      </c>
      <c r="D76">
        <v>2.9436</v>
      </c>
      <c r="E76">
        <v>4.1280999999999999</v>
      </c>
      <c r="F76">
        <v>2.6676000000000002</v>
      </c>
      <c r="G76">
        <v>2.4893000000000001</v>
      </c>
      <c r="H76">
        <v>2.8460000000000001</v>
      </c>
      <c r="I76" t="str">
        <f t="shared" si="2"/>
        <v>In Dec, absenteeism was significantly higher than expected in Region 7.</v>
      </c>
    </row>
    <row r="77" spans="1:9" x14ac:dyDescent="0.35">
      <c r="A77" t="s">
        <v>27</v>
      </c>
      <c r="B77" t="s">
        <v>3</v>
      </c>
      <c r="C77">
        <v>2.1343000000000001</v>
      </c>
      <c r="D77">
        <v>1.4959</v>
      </c>
      <c r="E77">
        <v>2.7726999999999999</v>
      </c>
      <c r="F77">
        <v>3.1798999999999999</v>
      </c>
      <c r="G77">
        <v>2.8191999999999999</v>
      </c>
      <c r="H77">
        <v>3.5405000000000002</v>
      </c>
      <c r="I77" t="str">
        <f t="shared" si="2"/>
        <v>In Jan, absenteeism was not significantly higher than expected in Region 7.</v>
      </c>
    </row>
    <row r="78" spans="1:9" x14ac:dyDescent="0.35">
      <c r="A78" t="s">
        <v>27</v>
      </c>
      <c r="B78" t="s">
        <v>4</v>
      </c>
      <c r="C78">
        <v>2.6000999999999999</v>
      </c>
      <c r="D78">
        <v>1.8218000000000001</v>
      </c>
      <c r="E78">
        <v>3.3784000000000001</v>
      </c>
      <c r="F78">
        <v>2.7033999999999998</v>
      </c>
      <c r="G78">
        <v>2.4660000000000002</v>
      </c>
      <c r="H78">
        <v>2.9407999999999999</v>
      </c>
      <c r="I78" t="str">
        <f t="shared" si="2"/>
        <v>In Feb, absenteeism was not significantly higher than expected in Region 7.</v>
      </c>
    </row>
    <row r="79" spans="1:9" x14ac:dyDescent="0.35">
      <c r="A79" t="s">
        <v>27</v>
      </c>
      <c r="B79" t="s">
        <v>5</v>
      </c>
      <c r="C79">
        <v>1.8987000000000001</v>
      </c>
      <c r="D79">
        <v>1.5964</v>
      </c>
      <c r="E79">
        <v>2.2010000000000001</v>
      </c>
      <c r="F79">
        <v>2.4483999999999999</v>
      </c>
      <c r="G79">
        <v>1.9108000000000001</v>
      </c>
      <c r="H79">
        <v>2.9861</v>
      </c>
      <c r="I79" t="str">
        <f t="shared" si="2"/>
        <v>In Mar, absenteeism was not significantly higher than expected in Region 7.</v>
      </c>
    </row>
    <row r="80" spans="1:9" x14ac:dyDescent="0.35">
      <c r="A80" t="s">
        <v>27</v>
      </c>
      <c r="B80" t="s">
        <v>6</v>
      </c>
      <c r="C80">
        <v>2.3908999999999998</v>
      </c>
      <c r="D80">
        <v>1.5982000000000001</v>
      </c>
      <c r="E80">
        <v>3.1836000000000002</v>
      </c>
      <c r="F80">
        <v>2.3319000000000001</v>
      </c>
      <c r="G80">
        <v>2.1120000000000001</v>
      </c>
      <c r="H80">
        <v>2.5518000000000001</v>
      </c>
      <c r="I80" t="str">
        <f t="shared" si="2"/>
        <v>In Apr, absenteeism was not significantly higher than expected in Region 7.</v>
      </c>
    </row>
    <row r="81" spans="1:9" x14ac:dyDescent="0.35">
      <c r="A81" t="s">
        <v>27</v>
      </c>
      <c r="B81" t="s">
        <v>7</v>
      </c>
      <c r="C81">
        <v>2.2282000000000002</v>
      </c>
      <c r="D81">
        <v>1.3205</v>
      </c>
      <c r="E81">
        <v>3.1358999999999999</v>
      </c>
      <c r="F81">
        <v>2.0198</v>
      </c>
      <c r="G81">
        <v>1.7657</v>
      </c>
      <c r="H81">
        <v>2.274</v>
      </c>
      <c r="I81" t="str">
        <f t="shared" si="2"/>
        <v>In May, absenteeism was not significantly higher than expected in Region 7.</v>
      </c>
    </row>
    <row r="82" spans="1:9" x14ac:dyDescent="0.35">
      <c r="A82" t="s">
        <v>27</v>
      </c>
      <c r="B82" t="s">
        <v>8</v>
      </c>
      <c r="C82">
        <v>1.7248000000000001</v>
      </c>
      <c r="D82">
        <v>0.82369999999999999</v>
      </c>
      <c r="E82">
        <v>2.6259999999999999</v>
      </c>
      <c r="F82">
        <v>2.1610999999999998</v>
      </c>
      <c r="G82">
        <v>1.7751999999999999</v>
      </c>
      <c r="H82">
        <v>2.5470000000000002</v>
      </c>
      <c r="I82" t="str">
        <f t="shared" si="2"/>
        <v>In Jun, absenteeism was not significantly higher than expected in Region 7.</v>
      </c>
    </row>
    <row r="83" spans="1:9" x14ac:dyDescent="0.35">
      <c r="A83" t="s">
        <v>27</v>
      </c>
      <c r="B83" t="s">
        <v>9</v>
      </c>
      <c r="C83">
        <v>2.0773000000000001</v>
      </c>
      <c r="D83">
        <v>1.3039000000000001</v>
      </c>
      <c r="E83">
        <v>2.8508</v>
      </c>
      <c r="F83">
        <v>2.1534</v>
      </c>
      <c r="G83">
        <v>1.8297000000000001</v>
      </c>
      <c r="H83">
        <v>2.4771999999999998</v>
      </c>
      <c r="I83" t="str">
        <f t="shared" si="2"/>
        <v>In Jul, absenteeism was not significantly higher than expected in Region 7.</v>
      </c>
    </row>
    <row r="84" spans="1:9" x14ac:dyDescent="0.35">
      <c r="A84" t="s">
        <v>27</v>
      </c>
      <c r="B84" t="s">
        <v>10</v>
      </c>
      <c r="C84">
        <v>1.6126</v>
      </c>
      <c r="D84">
        <v>1.1975</v>
      </c>
      <c r="E84">
        <v>2.0276000000000001</v>
      </c>
      <c r="F84">
        <v>1.8864000000000001</v>
      </c>
      <c r="G84">
        <v>1.7119</v>
      </c>
      <c r="H84">
        <v>2.0608</v>
      </c>
      <c r="I84" t="str">
        <f t="shared" si="2"/>
        <v>In Aug, absenteeism was not significantly higher than expected in Region 7.</v>
      </c>
    </row>
    <row r="85" spans="1:9" x14ac:dyDescent="0.35">
      <c r="A85" t="s">
        <v>27</v>
      </c>
      <c r="B85" t="s">
        <v>11</v>
      </c>
      <c r="C85">
        <v>2.8683000000000001</v>
      </c>
      <c r="D85">
        <v>2.5806</v>
      </c>
      <c r="E85">
        <v>3.1560999999999999</v>
      </c>
      <c r="F85">
        <v>2.2663000000000002</v>
      </c>
      <c r="G85">
        <v>1.8892</v>
      </c>
      <c r="H85">
        <v>2.6435</v>
      </c>
      <c r="I85" t="str">
        <f t="shared" si="2"/>
        <v>In Sep, absenteeism was not significantly higher than expected in Region 7.</v>
      </c>
    </row>
    <row r="86" spans="1:9" x14ac:dyDescent="0.35">
      <c r="A86" t="s">
        <v>28</v>
      </c>
      <c r="B86" t="s">
        <v>0</v>
      </c>
      <c r="C86">
        <v>2.2621000000000002</v>
      </c>
      <c r="D86">
        <v>2.0676999999999999</v>
      </c>
      <c r="E86">
        <v>2.4565000000000001</v>
      </c>
      <c r="F86">
        <v>1.9078999999999999</v>
      </c>
      <c r="G86">
        <v>1.6099000000000001</v>
      </c>
      <c r="H86">
        <v>2.2058</v>
      </c>
      <c r="I86" t="str">
        <f t="shared" si="2"/>
        <v>In Oct, absenteeism was not significantly higher than expected in Region 8.</v>
      </c>
    </row>
    <row r="87" spans="1:9" x14ac:dyDescent="0.35">
      <c r="A87" t="s">
        <v>28</v>
      </c>
      <c r="B87" t="s">
        <v>1</v>
      </c>
      <c r="C87">
        <v>3.0476999999999999</v>
      </c>
      <c r="D87">
        <v>2.5863</v>
      </c>
      <c r="E87">
        <v>3.5091999999999999</v>
      </c>
      <c r="F87">
        <v>2.3167</v>
      </c>
      <c r="G87">
        <v>2.1730999999999998</v>
      </c>
      <c r="H87">
        <v>2.4601999999999999</v>
      </c>
      <c r="I87" t="str">
        <f t="shared" si="2"/>
        <v>In Nov, absenteeism was significantly higher than expected in Region 8.</v>
      </c>
    </row>
    <row r="88" spans="1:9" x14ac:dyDescent="0.35">
      <c r="A88" t="s">
        <v>28</v>
      </c>
      <c r="B88" t="s">
        <v>2</v>
      </c>
      <c r="C88">
        <v>4.1782000000000004</v>
      </c>
      <c r="D88">
        <v>3.9415</v>
      </c>
      <c r="E88">
        <v>4.4147999999999996</v>
      </c>
      <c r="F88">
        <v>2.3250999999999999</v>
      </c>
      <c r="G88">
        <v>2.0855000000000001</v>
      </c>
      <c r="H88">
        <v>2.5647000000000002</v>
      </c>
      <c r="I88" t="str">
        <f t="shared" si="2"/>
        <v>In Dec, absenteeism was significantly higher than expected in Region 8.</v>
      </c>
    </row>
    <row r="89" spans="1:9" x14ac:dyDescent="0.35">
      <c r="A89" t="s">
        <v>28</v>
      </c>
      <c r="B89" t="s">
        <v>3</v>
      </c>
      <c r="C89">
        <v>2.6438000000000001</v>
      </c>
      <c r="D89">
        <v>2.2696000000000001</v>
      </c>
      <c r="E89">
        <v>3.0179</v>
      </c>
      <c r="F89">
        <v>3.0935999999999999</v>
      </c>
      <c r="G89">
        <v>2.7225999999999999</v>
      </c>
      <c r="H89">
        <v>3.4645999999999999</v>
      </c>
      <c r="I89" t="str">
        <f t="shared" si="2"/>
        <v>In Jan, absenteeism was not significantly higher than expected in Region 8.</v>
      </c>
    </row>
    <row r="90" spans="1:9" x14ac:dyDescent="0.35">
      <c r="A90" t="s">
        <v>28</v>
      </c>
      <c r="B90" t="s">
        <v>4</v>
      </c>
      <c r="C90">
        <v>1.8633999999999999</v>
      </c>
      <c r="D90">
        <v>1.2604</v>
      </c>
      <c r="E90">
        <v>2.4664000000000001</v>
      </c>
      <c r="F90">
        <v>2.6305999999999998</v>
      </c>
      <c r="G90">
        <v>2.4224999999999999</v>
      </c>
      <c r="H90">
        <v>2.8386999999999998</v>
      </c>
      <c r="I90" t="str">
        <f t="shared" si="2"/>
        <v>In Feb, absenteeism was not significantly higher than expected in Region 8.</v>
      </c>
    </row>
    <row r="91" spans="1:9" x14ac:dyDescent="0.35">
      <c r="A91" t="s">
        <v>28</v>
      </c>
      <c r="B91" t="s">
        <v>5</v>
      </c>
      <c r="C91">
        <v>2.1074000000000002</v>
      </c>
      <c r="D91">
        <v>1.39</v>
      </c>
      <c r="E91">
        <v>2.8248000000000002</v>
      </c>
      <c r="F91">
        <v>2.2465999999999999</v>
      </c>
      <c r="G91">
        <v>1.9890000000000001</v>
      </c>
      <c r="H91">
        <v>2.5042</v>
      </c>
      <c r="I91" t="str">
        <f t="shared" si="2"/>
        <v>In Mar, absenteeism was not significantly higher than expected in Region 8.</v>
      </c>
    </row>
    <row r="92" spans="1:9" x14ac:dyDescent="0.35">
      <c r="A92" t="s">
        <v>28</v>
      </c>
      <c r="B92" t="s">
        <v>6</v>
      </c>
      <c r="C92">
        <v>1.5723</v>
      </c>
      <c r="D92">
        <v>0.83360000000000001</v>
      </c>
      <c r="E92">
        <v>2.3111000000000002</v>
      </c>
      <c r="F92">
        <v>2.1147</v>
      </c>
      <c r="G92">
        <v>1.9623999999999999</v>
      </c>
      <c r="H92">
        <v>2.2669000000000001</v>
      </c>
      <c r="I92" t="str">
        <f t="shared" si="2"/>
        <v>In Apr, absenteeism was not significantly higher than expected in Region 8.</v>
      </c>
    </row>
    <row r="93" spans="1:9" x14ac:dyDescent="0.35">
      <c r="A93" t="s">
        <v>28</v>
      </c>
      <c r="B93" t="s">
        <v>7</v>
      </c>
      <c r="C93">
        <v>1.5543</v>
      </c>
      <c r="D93">
        <v>1.1051</v>
      </c>
      <c r="E93">
        <v>2.0034999999999998</v>
      </c>
      <c r="F93">
        <v>1.7507999999999999</v>
      </c>
      <c r="G93">
        <v>1.5562</v>
      </c>
      <c r="H93">
        <v>1.9454</v>
      </c>
      <c r="I93" t="str">
        <f t="shared" si="2"/>
        <v>In May, absenteeism was not significantly higher than expected in Region 8.</v>
      </c>
    </row>
    <row r="94" spans="1:9" x14ac:dyDescent="0.35">
      <c r="A94" t="s">
        <v>28</v>
      </c>
      <c r="B94" t="s">
        <v>8</v>
      </c>
      <c r="C94">
        <v>1.1474</v>
      </c>
      <c r="D94">
        <v>0.89270000000000005</v>
      </c>
      <c r="E94">
        <v>1.4020999999999999</v>
      </c>
      <c r="F94">
        <v>1.7768999999999999</v>
      </c>
      <c r="G94">
        <v>1.6132</v>
      </c>
      <c r="H94">
        <v>1.9407000000000001</v>
      </c>
      <c r="I94" t="str">
        <f t="shared" si="2"/>
        <v>In Jun, absenteeism was not significantly higher than expected in Region 8.</v>
      </c>
    </row>
    <row r="95" spans="1:9" x14ac:dyDescent="0.35">
      <c r="A95" t="s">
        <v>28</v>
      </c>
      <c r="B95" t="s">
        <v>9</v>
      </c>
      <c r="C95">
        <v>1.2475000000000001</v>
      </c>
      <c r="D95">
        <v>0.95720000000000005</v>
      </c>
      <c r="E95">
        <v>1.5378000000000001</v>
      </c>
      <c r="F95">
        <v>1.8404</v>
      </c>
      <c r="G95">
        <v>1.7417</v>
      </c>
      <c r="H95">
        <v>1.9392</v>
      </c>
      <c r="I95" t="str">
        <f t="shared" si="2"/>
        <v>In Jul, absenteeism was not significantly higher than expected in Region 8.</v>
      </c>
    </row>
    <row r="96" spans="1:9" x14ac:dyDescent="0.35">
      <c r="A96" t="s">
        <v>28</v>
      </c>
      <c r="B96" t="s">
        <v>10</v>
      </c>
      <c r="C96">
        <v>1.3166</v>
      </c>
      <c r="D96">
        <v>0.86080000000000001</v>
      </c>
      <c r="E96">
        <v>1.7724</v>
      </c>
      <c r="F96">
        <v>1.8401000000000001</v>
      </c>
      <c r="G96">
        <v>1.4354</v>
      </c>
      <c r="H96">
        <v>2.2448999999999999</v>
      </c>
      <c r="I96" t="str">
        <f t="shared" si="2"/>
        <v>In Aug, absenteeism was not significantly higher than expected in Region 8.</v>
      </c>
    </row>
    <row r="97" spans="1:9" x14ac:dyDescent="0.35">
      <c r="A97" t="s">
        <v>28</v>
      </c>
      <c r="B97" t="s">
        <v>11</v>
      </c>
      <c r="C97">
        <v>2.2039</v>
      </c>
      <c r="D97">
        <v>0.73960000000000004</v>
      </c>
      <c r="E97">
        <v>3.6682000000000001</v>
      </c>
      <c r="F97">
        <v>1.8058000000000001</v>
      </c>
      <c r="G97">
        <v>1.4123000000000001</v>
      </c>
      <c r="H97">
        <v>2.1993999999999998</v>
      </c>
      <c r="I97" t="str">
        <f t="shared" si="2"/>
        <v>In Sep, absenteeism was not significantly higher than expected in Region 8.</v>
      </c>
    </row>
    <row r="98" spans="1:9" x14ac:dyDescent="0.35">
      <c r="A98" t="s">
        <v>29</v>
      </c>
      <c r="B98" t="s">
        <v>0</v>
      </c>
      <c r="C98">
        <v>2.3944000000000001</v>
      </c>
      <c r="D98">
        <v>2.0823</v>
      </c>
      <c r="E98">
        <v>2.7063999999999999</v>
      </c>
      <c r="F98">
        <v>1.8352999999999999</v>
      </c>
      <c r="G98">
        <v>1.6832</v>
      </c>
      <c r="H98">
        <v>1.9873000000000001</v>
      </c>
      <c r="I98" t="str">
        <f t="shared" si="2"/>
        <v>In Oct, absenteeism was significantly higher than expected in Region 9.</v>
      </c>
    </row>
    <row r="99" spans="1:9" x14ac:dyDescent="0.35">
      <c r="A99" t="s">
        <v>29</v>
      </c>
      <c r="B99" t="s">
        <v>1</v>
      </c>
      <c r="C99">
        <v>2.9104000000000001</v>
      </c>
      <c r="D99">
        <v>2.5819000000000001</v>
      </c>
      <c r="E99">
        <v>3.2389000000000001</v>
      </c>
      <c r="F99">
        <v>2.0568</v>
      </c>
      <c r="G99">
        <v>1.7087000000000001</v>
      </c>
      <c r="H99">
        <v>2.4049</v>
      </c>
      <c r="I99" t="str">
        <f t="shared" si="2"/>
        <v>In Nov, absenteeism was significantly higher than expected in Region 9.</v>
      </c>
    </row>
    <row r="100" spans="1:9" x14ac:dyDescent="0.35">
      <c r="A100" t="s">
        <v>29</v>
      </c>
      <c r="B100" t="s">
        <v>2</v>
      </c>
      <c r="C100">
        <v>3.4935999999999998</v>
      </c>
      <c r="D100">
        <v>2.4853000000000001</v>
      </c>
      <c r="E100">
        <v>4.5019999999999998</v>
      </c>
      <c r="F100">
        <v>2.5310000000000001</v>
      </c>
      <c r="G100">
        <v>2.3597999999999999</v>
      </c>
      <c r="H100">
        <v>2.7021999999999999</v>
      </c>
      <c r="I100" t="str">
        <f t="shared" si="2"/>
        <v>In Dec, absenteeism was not significantly higher than expected in Region 9.</v>
      </c>
    </row>
    <row r="101" spans="1:9" x14ac:dyDescent="0.35">
      <c r="A101" t="s">
        <v>29</v>
      </c>
      <c r="B101" t="s">
        <v>3</v>
      </c>
      <c r="C101">
        <v>2.9300999999999999</v>
      </c>
      <c r="D101">
        <v>2.2261000000000002</v>
      </c>
      <c r="E101">
        <v>3.6341000000000001</v>
      </c>
      <c r="F101">
        <v>3.6114999999999999</v>
      </c>
      <c r="G101">
        <v>3.4716999999999998</v>
      </c>
      <c r="H101">
        <v>3.7513000000000001</v>
      </c>
      <c r="I101" t="str">
        <f t="shared" si="2"/>
        <v>In Jan, absenteeism was not significantly higher than expected in Region 9.</v>
      </c>
    </row>
    <row r="102" spans="1:9" x14ac:dyDescent="0.35">
      <c r="A102" t="s">
        <v>29</v>
      </c>
      <c r="B102" t="s">
        <v>4</v>
      </c>
      <c r="C102">
        <v>2.5714000000000001</v>
      </c>
      <c r="D102">
        <v>2.0884999999999998</v>
      </c>
      <c r="E102">
        <v>3.0543</v>
      </c>
      <c r="F102">
        <v>2.4550999999999998</v>
      </c>
      <c r="G102">
        <v>2.2955000000000001</v>
      </c>
      <c r="H102">
        <v>2.6145999999999998</v>
      </c>
      <c r="I102" t="str">
        <f t="shared" si="2"/>
        <v>In Feb, absenteeism was not significantly higher than expected in Region 9.</v>
      </c>
    </row>
    <row r="103" spans="1:9" x14ac:dyDescent="0.35">
      <c r="A103" t="s">
        <v>29</v>
      </c>
      <c r="B103" t="s">
        <v>5</v>
      </c>
      <c r="C103">
        <v>2.4108000000000001</v>
      </c>
      <c r="D103">
        <v>1.994</v>
      </c>
      <c r="E103">
        <v>2.8277000000000001</v>
      </c>
      <c r="F103">
        <v>2.3706999999999998</v>
      </c>
      <c r="G103">
        <v>2.1905999999999999</v>
      </c>
      <c r="H103">
        <v>2.5507</v>
      </c>
      <c r="I103" t="str">
        <f t="shared" si="2"/>
        <v>In Mar, absenteeism was not significantly higher than expected in Region 9.</v>
      </c>
    </row>
    <row r="104" spans="1:9" x14ac:dyDescent="0.35">
      <c r="A104" t="s">
        <v>29</v>
      </c>
      <c r="B104" t="s">
        <v>6</v>
      </c>
      <c r="C104">
        <v>2.3233000000000001</v>
      </c>
      <c r="D104">
        <v>2.0082</v>
      </c>
      <c r="E104">
        <v>2.6383999999999999</v>
      </c>
      <c r="F104">
        <v>2.1278000000000001</v>
      </c>
      <c r="G104">
        <v>1.71</v>
      </c>
      <c r="H104">
        <v>2.5455000000000001</v>
      </c>
      <c r="I104" t="str">
        <f t="shared" si="2"/>
        <v>In Apr, absenteeism was not significantly higher than expected in Region 9.</v>
      </c>
    </row>
    <row r="105" spans="1:9" x14ac:dyDescent="0.35">
      <c r="A105" t="s">
        <v>29</v>
      </c>
      <c r="B105" t="s">
        <v>7</v>
      </c>
      <c r="C105">
        <v>2.0467</v>
      </c>
      <c r="D105">
        <v>1.8363</v>
      </c>
      <c r="E105">
        <v>2.2570000000000001</v>
      </c>
      <c r="F105">
        <v>2.2574000000000001</v>
      </c>
      <c r="G105">
        <v>1.8662000000000001</v>
      </c>
      <c r="H105">
        <v>2.6484999999999999</v>
      </c>
      <c r="I105" t="str">
        <f t="shared" si="2"/>
        <v>In May, absenteeism was not significantly higher than expected in Region 9.</v>
      </c>
    </row>
    <row r="106" spans="1:9" x14ac:dyDescent="0.35">
      <c r="A106" t="s">
        <v>29</v>
      </c>
      <c r="B106" t="s">
        <v>8</v>
      </c>
      <c r="C106">
        <v>1.7150000000000001</v>
      </c>
      <c r="D106">
        <v>1.3122</v>
      </c>
      <c r="E106">
        <v>2.1177000000000001</v>
      </c>
      <c r="F106">
        <v>1.8335999999999999</v>
      </c>
      <c r="G106">
        <v>1.7361</v>
      </c>
      <c r="H106">
        <v>1.9311</v>
      </c>
      <c r="I106" t="str">
        <f t="shared" si="2"/>
        <v>In Jun, absenteeism was not significantly higher than expected in Region 9.</v>
      </c>
    </row>
    <row r="107" spans="1:9" x14ac:dyDescent="0.35">
      <c r="A107" t="s">
        <v>29</v>
      </c>
      <c r="B107" t="s">
        <v>9</v>
      </c>
      <c r="C107">
        <v>1.7539</v>
      </c>
      <c r="D107">
        <v>1.2253000000000001</v>
      </c>
      <c r="E107">
        <v>2.2825000000000002</v>
      </c>
      <c r="F107">
        <v>2.0036999999999998</v>
      </c>
      <c r="G107">
        <v>1.8186</v>
      </c>
      <c r="H107">
        <v>2.1888000000000001</v>
      </c>
      <c r="I107" t="str">
        <f t="shared" si="2"/>
        <v>In Jul, absenteeism was not significantly higher than expected in Region 9.</v>
      </c>
    </row>
    <row r="108" spans="1:9" x14ac:dyDescent="0.35">
      <c r="A108" t="s">
        <v>29</v>
      </c>
      <c r="B108" t="s">
        <v>10</v>
      </c>
      <c r="C108">
        <v>2.3308</v>
      </c>
      <c r="D108">
        <v>1.6552</v>
      </c>
      <c r="E108">
        <v>3.0063</v>
      </c>
      <c r="F108">
        <v>2.1562000000000001</v>
      </c>
      <c r="G108">
        <v>2.0417000000000001</v>
      </c>
      <c r="H108">
        <v>2.2707999999999999</v>
      </c>
      <c r="I108" t="str">
        <f t="shared" si="2"/>
        <v>In Aug, absenteeism was not significantly higher than expected in Region 9.</v>
      </c>
    </row>
    <row r="109" spans="1:9" x14ac:dyDescent="0.35">
      <c r="A109" t="s">
        <v>29</v>
      </c>
      <c r="B109" t="s">
        <v>11</v>
      </c>
      <c r="C109">
        <v>2.4363999999999999</v>
      </c>
      <c r="D109">
        <v>1.6331</v>
      </c>
      <c r="E109">
        <v>3.2395999999999998</v>
      </c>
      <c r="F109">
        <v>1.9722</v>
      </c>
      <c r="G109">
        <v>1.6486000000000001</v>
      </c>
      <c r="H109">
        <v>2.2957999999999998</v>
      </c>
      <c r="I109" t="str">
        <f t="shared" si="2"/>
        <v>In Sep, absenteeism was not significantly higher than expected in Region 9.</v>
      </c>
    </row>
    <row r="110" spans="1:9" x14ac:dyDescent="0.35">
      <c r="A110" t="s">
        <v>30</v>
      </c>
      <c r="B110" t="s">
        <v>0</v>
      </c>
      <c r="C110">
        <v>3.3660000000000001</v>
      </c>
      <c r="D110">
        <v>2.9035000000000002</v>
      </c>
      <c r="E110">
        <v>3.8283999999999998</v>
      </c>
      <c r="F110">
        <v>2.5162</v>
      </c>
      <c r="G110">
        <v>2.0634000000000001</v>
      </c>
      <c r="H110">
        <v>2.9689000000000001</v>
      </c>
      <c r="I110" t="str">
        <f t="shared" si="2"/>
        <v>In Oct, absenteeism was not significantly higher than expected in Region 10.</v>
      </c>
    </row>
    <row r="111" spans="1:9" x14ac:dyDescent="0.35">
      <c r="A111" t="s">
        <v>30</v>
      </c>
      <c r="B111" t="s">
        <v>1</v>
      </c>
      <c r="C111">
        <v>3.5398999999999998</v>
      </c>
      <c r="D111">
        <v>2.8268</v>
      </c>
      <c r="E111">
        <v>4.2530999999999999</v>
      </c>
      <c r="F111">
        <v>2.363</v>
      </c>
      <c r="G111">
        <v>2.0468999999999999</v>
      </c>
      <c r="H111">
        <v>2.6789999999999998</v>
      </c>
      <c r="I111" t="str">
        <f t="shared" si="2"/>
        <v>In Nov, absenteeism was significantly higher than expected in Region 10.</v>
      </c>
    </row>
    <row r="112" spans="1:9" x14ac:dyDescent="0.35">
      <c r="A112" t="s">
        <v>30</v>
      </c>
      <c r="B112" t="s">
        <v>2</v>
      </c>
      <c r="C112">
        <v>4.3586999999999998</v>
      </c>
      <c r="D112">
        <v>3.6347</v>
      </c>
      <c r="E112">
        <v>5.0827999999999998</v>
      </c>
      <c r="F112">
        <v>2.9777</v>
      </c>
      <c r="G112">
        <v>2.6814</v>
      </c>
      <c r="H112">
        <v>3.274</v>
      </c>
      <c r="I112" t="str">
        <f t="shared" si="2"/>
        <v>In Dec, absenteeism was significantly higher than expected in Region 10.</v>
      </c>
    </row>
    <row r="113" spans="1:9" x14ac:dyDescent="0.35">
      <c r="A113" t="s">
        <v>30</v>
      </c>
      <c r="B113" t="s">
        <v>3</v>
      </c>
      <c r="C113">
        <v>3.9923999999999999</v>
      </c>
      <c r="D113">
        <v>2.4514999999999998</v>
      </c>
      <c r="E113">
        <v>5.5332999999999997</v>
      </c>
      <c r="F113">
        <v>3.8852000000000002</v>
      </c>
      <c r="G113">
        <v>3.4826999999999999</v>
      </c>
      <c r="H113">
        <v>4.2877999999999998</v>
      </c>
      <c r="I113" t="str">
        <f t="shared" si="2"/>
        <v>In Jan, absenteeism was not significantly higher than expected in Region 10.</v>
      </c>
    </row>
    <row r="114" spans="1:9" x14ac:dyDescent="0.35">
      <c r="A114" t="s">
        <v>30</v>
      </c>
      <c r="B114" t="s">
        <v>4</v>
      </c>
      <c r="C114">
        <v>3.7610000000000001</v>
      </c>
      <c r="D114">
        <v>3.0914000000000001</v>
      </c>
      <c r="E114">
        <v>4.4305000000000003</v>
      </c>
      <c r="F114">
        <v>2.9961000000000002</v>
      </c>
      <c r="G114">
        <v>2.6490999999999998</v>
      </c>
      <c r="H114">
        <v>3.343</v>
      </c>
      <c r="I114" t="str">
        <f t="shared" si="2"/>
        <v>In Feb, absenteeism was not significantly higher than expected in Region 10.</v>
      </c>
    </row>
    <row r="115" spans="1:9" x14ac:dyDescent="0.35">
      <c r="A115" t="s">
        <v>30</v>
      </c>
      <c r="B115" t="s">
        <v>5</v>
      </c>
      <c r="C115">
        <v>4.0506000000000002</v>
      </c>
      <c r="D115">
        <v>2.6440000000000001</v>
      </c>
      <c r="E115">
        <v>5.4572000000000003</v>
      </c>
      <c r="F115">
        <v>2.8452000000000002</v>
      </c>
      <c r="G115">
        <v>2.7187000000000001</v>
      </c>
      <c r="H115">
        <v>2.9716999999999998</v>
      </c>
      <c r="I115" t="str">
        <f t="shared" si="2"/>
        <v>In Mar, absenteeism was not significantly higher than expected in Region 10.</v>
      </c>
    </row>
    <row r="116" spans="1:9" x14ac:dyDescent="0.35">
      <c r="A116" t="s">
        <v>30</v>
      </c>
      <c r="B116" t="s">
        <v>6</v>
      </c>
      <c r="C116">
        <v>1.9480999999999999</v>
      </c>
      <c r="D116">
        <v>1.1398999999999999</v>
      </c>
      <c r="E116">
        <v>2.7562000000000002</v>
      </c>
      <c r="F116">
        <v>2.2134999999999998</v>
      </c>
      <c r="G116">
        <v>1.7937000000000001</v>
      </c>
      <c r="H116">
        <v>2.6334</v>
      </c>
      <c r="I116" t="str">
        <f t="shared" si="2"/>
        <v>In Apr, absenteeism was not significantly higher than expected in Region 10.</v>
      </c>
    </row>
    <row r="117" spans="1:9" x14ac:dyDescent="0.35">
      <c r="A117" t="s">
        <v>30</v>
      </c>
      <c r="B117" t="s">
        <v>7</v>
      </c>
      <c r="C117">
        <v>2.8906999999999998</v>
      </c>
      <c r="D117">
        <v>1.0900000000000001</v>
      </c>
      <c r="E117">
        <v>4.6914999999999996</v>
      </c>
      <c r="F117">
        <v>2.9359000000000002</v>
      </c>
      <c r="G117">
        <v>2.7526999999999999</v>
      </c>
      <c r="H117">
        <v>3.1192000000000002</v>
      </c>
      <c r="I117" t="str">
        <f t="shared" si="2"/>
        <v>In May, absenteeism was not significantly higher than expected in Region 10.</v>
      </c>
    </row>
    <row r="118" spans="1:9" x14ac:dyDescent="0.35">
      <c r="A118" t="s">
        <v>30</v>
      </c>
      <c r="B118" t="s">
        <v>8</v>
      </c>
      <c r="C118">
        <v>2.3971</v>
      </c>
      <c r="D118">
        <v>1.9105000000000001</v>
      </c>
      <c r="E118">
        <v>2.8835999999999999</v>
      </c>
      <c r="F118">
        <v>2.2090000000000001</v>
      </c>
      <c r="G118">
        <v>1.9144000000000001</v>
      </c>
      <c r="H118">
        <v>2.5036</v>
      </c>
      <c r="I118" t="str">
        <f t="shared" si="2"/>
        <v>In Jun, absenteeism was not significantly higher than expected in Region 10.</v>
      </c>
    </row>
    <row r="119" spans="1:9" x14ac:dyDescent="0.35">
      <c r="A119" t="s">
        <v>30</v>
      </c>
      <c r="B119" t="s">
        <v>9</v>
      </c>
      <c r="C119">
        <v>1.8282</v>
      </c>
      <c r="D119">
        <v>1.6176999999999999</v>
      </c>
      <c r="E119">
        <v>2.0388000000000002</v>
      </c>
      <c r="F119">
        <v>2.3469000000000002</v>
      </c>
      <c r="G119">
        <v>2.0550999999999999</v>
      </c>
      <c r="H119">
        <v>2.6385999999999998</v>
      </c>
      <c r="I119" t="str">
        <f t="shared" si="2"/>
        <v>In Jul, absenteeism was not significantly higher than expected in Region 10.</v>
      </c>
    </row>
    <row r="120" spans="1:9" x14ac:dyDescent="0.35">
      <c r="A120" t="s">
        <v>30</v>
      </c>
      <c r="B120" t="s">
        <v>10</v>
      </c>
      <c r="C120">
        <v>1.7403</v>
      </c>
      <c r="D120">
        <v>1.2895000000000001</v>
      </c>
      <c r="E120">
        <v>2.1909999999999998</v>
      </c>
      <c r="F120">
        <v>2.2608999999999999</v>
      </c>
      <c r="G120">
        <v>2.0078</v>
      </c>
      <c r="H120">
        <v>2.5141</v>
      </c>
      <c r="I120" t="str">
        <f t="shared" si="2"/>
        <v>In Aug, absenteeism was not significantly higher than expected in Region 10.</v>
      </c>
    </row>
    <row r="121" spans="1:9" x14ac:dyDescent="0.35">
      <c r="A121" t="s">
        <v>30</v>
      </c>
      <c r="B121" t="s">
        <v>11</v>
      </c>
      <c r="C121">
        <v>2.7980999999999998</v>
      </c>
      <c r="D121">
        <v>1.9809000000000001</v>
      </c>
      <c r="E121">
        <v>3.6153</v>
      </c>
      <c r="F121">
        <v>2.6295999999999999</v>
      </c>
      <c r="G121">
        <v>2.5404</v>
      </c>
      <c r="H121">
        <v>2.7189000000000001</v>
      </c>
      <c r="I121" t="str">
        <f t="shared" si="2"/>
        <v>In Sep, absenteeism was not significantly higher than expected in Region 10.</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4.5" x14ac:dyDescent="0.35"/>
  <cols>
    <col min="2" max="4" width="11" customWidth="1"/>
    <col min="5" max="5" width="9.26953125" customWidth="1"/>
    <col min="6" max="6" width="9.54296875" customWidth="1"/>
  </cols>
  <sheetData>
    <row r="1" spans="1:6" x14ac:dyDescent="0.35">
      <c r="A1" t="s">
        <v>12</v>
      </c>
      <c r="B1" t="s">
        <v>32</v>
      </c>
      <c r="C1" t="s">
        <v>33</v>
      </c>
      <c r="D1" t="s">
        <v>34</v>
      </c>
      <c r="E1" t="s">
        <v>35</v>
      </c>
      <c r="F1" t="s">
        <v>110</v>
      </c>
    </row>
    <row r="2" spans="1:6" x14ac:dyDescent="0.35">
      <c r="A2" t="s">
        <v>0</v>
      </c>
      <c r="B2">
        <v>2.36</v>
      </c>
      <c r="C2">
        <v>1.98</v>
      </c>
      <c r="D2">
        <v>2.72</v>
      </c>
      <c r="E2">
        <v>3.43</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3.1</v>
      </c>
      <c r="C3">
        <v>2.4</v>
      </c>
      <c r="D3">
        <v>2.69</v>
      </c>
      <c r="E3">
        <v>3.56</v>
      </c>
      <c r="F3" t="str">
        <f t="shared" si="0"/>
        <v>In Nov, absenteeism by age group was highest in the 65+ yrs age group.</v>
      </c>
    </row>
    <row r="4" spans="1:6" x14ac:dyDescent="0.35">
      <c r="A4" t="s">
        <v>2</v>
      </c>
      <c r="B4">
        <v>3.23</v>
      </c>
      <c r="C4">
        <v>2.96</v>
      </c>
      <c r="D4">
        <v>3.28</v>
      </c>
      <c r="E4">
        <v>5.72</v>
      </c>
      <c r="F4" t="str">
        <f t="shared" si="0"/>
        <v>In Dec, absenteeism by age group was highest in the 65+ yrs age group.</v>
      </c>
    </row>
    <row r="5" spans="1:6" x14ac:dyDescent="0.35">
      <c r="A5" t="s">
        <v>3</v>
      </c>
      <c r="B5">
        <v>2.5499999999999998</v>
      </c>
      <c r="C5">
        <v>2.5299999999999998</v>
      </c>
      <c r="D5">
        <v>2.75</v>
      </c>
      <c r="E5">
        <v>3.05</v>
      </c>
      <c r="F5" t="str">
        <f t="shared" si="0"/>
        <v>In Jan, absenteeism by age group was highest in the 65+ yrs age group.</v>
      </c>
    </row>
    <row r="6" spans="1:6" x14ac:dyDescent="0.35">
      <c r="A6" t="s">
        <v>4</v>
      </c>
      <c r="B6">
        <v>2.31</v>
      </c>
      <c r="C6">
        <v>2.1800000000000002</v>
      </c>
      <c r="D6">
        <v>2.72</v>
      </c>
      <c r="E6">
        <v>2.78</v>
      </c>
      <c r="F6" t="str">
        <f t="shared" si="0"/>
        <v>In Feb, absenteeism by age group was highest in the 65+ yrs age group.</v>
      </c>
    </row>
    <row r="7" spans="1:6" x14ac:dyDescent="0.35">
      <c r="A7" t="s">
        <v>5</v>
      </c>
      <c r="B7">
        <v>2.8</v>
      </c>
      <c r="C7">
        <v>1.98</v>
      </c>
      <c r="D7">
        <v>2.5</v>
      </c>
      <c r="E7">
        <v>2.67</v>
      </c>
      <c r="F7" t="str">
        <f t="shared" si="0"/>
        <v>In Mar, absenteeism by age group was highest in the 16-24 yrs age group.</v>
      </c>
    </row>
    <row r="8" spans="1:6" x14ac:dyDescent="0.35">
      <c r="A8" t="s">
        <v>6</v>
      </c>
      <c r="B8">
        <v>2.16</v>
      </c>
      <c r="C8">
        <v>1.65</v>
      </c>
      <c r="D8">
        <v>2.27</v>
      </c>
      <c r="E8">
        <v>3.24</v>
      </c>
      <c r="F8" t="str">
        <f t="shared" si="0"/>
        <v>In Apr, absenteeism by age group was highest in the 65+ yrs age group.</v>
      </c>
    </row>
    <row r="9" spans="1:6" x14ac:dyDescent="0.35">
      <c r="A9" t="s">
        <v>7</v>
      </c>
      <c r="B9">
        <v>2.57</v>
      </c>
      <c r="C9">
        <v>1.63</v>
      </c>
      <c r="D9">
        <v>2.0299999999999998</v>
      </c>
      <c r="E9">
        <v>2.73</v>
      </c>
      <c r="F9" t="str">
        <f t="shared" si="0"/>
        <v>In May, absenteeism by age group was highest in the 65+ yrs age group.</v>
      </c>
    </row>
    <row r="10" spans="1:6" x14ac:dyDescent="0.35">
      <c r="A10" t="s">
        <v>8</v>
      </c>
      <c r="B10">
        <v>1.1299999999999999</v>
      </c>
      <c r="C10">
        <v>1.32</v>
      </c>
      <c r="D10">
        <v>1.81</v>
      </c>
      <c r="E10">
        <v>3.36</v>
      </c>
      <c r="F10" t="str">
        <f t="shared" si="0"/>
        <v>In Jun, absenteeism by age group was highest in the 65+ yrs age group.</v>
      </c>
    </row>
    <row r="11" spans="1:6" x14ac:dyDescent="0.35">
      <c r="A11" t="s">
        <v>9</v>
      </c>
      <c r="B11">
        <v>1.66</v>
      </c>
      <c r="C11">
        <v>1.28</v>
      </c>
      <c r="D11">
        <v>1.8</v>
      </c>
      <c r="E11" s="5">
        <v>2.25</v>
      </c>
      <c r="F11" t="str">
        <f t="shared" si="0"/>
        <v>In Jul, absenteeism by age group was highest in the 65+ yrs age group.</v>
      </c>
    </row>
    <row r="12" spans="1:6" x14ac:dyDescent="0.35">
      <c r="A12" t="s">
        <v>10</v>
      </c>
      <c r="B12">
        <v>1.4</v>
      </c>
      <c r="C12">
        <v>1.76</v>
      </c>
      <c r="D12">
        <v>2.16</v>
      </c>
      <c r="E12">
        <v>2.84</v>
      </c>
      <c r="F12" t="str">
        <f t="shared" si="0"/>
        <v>In Aug, absenteeism by age group was highest in the 65+ yrs age group.</v>
      </c>
    </row>
    <row r="13" spans="1:6" x14ac:dyDescent="0.35">
      <c r="A13" t="s">
        <v>11</v>
      </c>
      <c r="B13">
        <v>2.39</v>
      </c>
      <c r="C13">
        <v>2.16</v>
      </c>
      <c r="D13">
        <v>2.2400000000000002</v>
      </c>
      <c r="E13">
        <v>2.87</v>
      </c>
      <c r="F13" t="str">
        <f t="shared" si="0"/>
        <v>In Sep, absenteeism by age group was highest in the 65+ yrs age group.</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2.26953125" customWidth="1"/>
    <col min="3" max="3" width="11.453125" customWidth="1"/>
    <col min="4" max="4" width="14.7265625" customWidth="1"/>
    <col min="5" max="5" width="15.26953125" customWidth="1"/>
    <col min="6" max="6" width="11" customWidth="1"/>
    <col min="7" max="7" width="14.26953125" customWidth="1"/>
    <col min="8" max="8" width="20.1796875" customWidth="1"/>
    <col min="9" max="9" width="9.54296875" customWidth="1"/>
  </cols>
  <sheetData>
    <row r="1" spans="1:9" x14ac:dyDescent="0.35">
      <c r="A1" t="s">
        <v>36</v>
      </c>
      <c r="B1" t="s">
        <v>12</v>
      </c>
      <c r="C1" t="s">
        <v>15</v>
      </c>
      <c r="D1" t="s">
        <v>16</v>
      </c>
      <c r="E1" t="s">
        <v>17</v>
      </c>
      <c r="F1" t="s">
        <v>18</v>
      </c>
      <c r="G1" t="s">
        <v>19</v>
      </c>
      <c r="H1" t="s">
        <v>20</v>
      </c>
      <c r="I1" t="s">
        <v>110</v>
      </c>
    </row>
    <row r="2" spans="1:9" x14ac:dyDescent="0.35">
      <c r="A2" t="s">
        <v>37</v>
      </c>
      <c r="B2" t="s">
        <v>0</v>
      </c>
      <c r="C2">
        <v>2.3603999999999998</v>
      </c>
      <c r="D2">
        <v>1.7539</v>
      </c>
      <c r="E2">
        <v>2.9668999999999999</v>
      </c>
      <c r="F2">
        <v>1.9478</v>
      </c>
      <c r="G2">
        <v>1.7497</v>
      </c>
      <c r="H2">
        <v>2.1459000000000001</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37</v>
      </c>
      <c r="B3" t="s">
        <v>1</v>
      </c>
      <c r="C3">
        <v>3.0962999999999998</v>
      </c>
      <c r="D3">
        <v>2.1244000000000001</v>
      </c>
      <c r="E3">
        <v>4.0682</v>
      </c>
      <c r="F3">
        <v>2.2686000000000002</v>
      </c>
      <c r="G3">
        <v>1.9718</v>
      </c>
      <c r="H3">
        <v>2.5653999999999999</v>
      </c>
      <c r="I3" t="str">
        <f t="shared" si="0"/>
        <v>In Nov, absenteeism was not significantly higher than expected in the 16 - 24 yrs age group.</v>
      </c>
    </row>
    <row r="4" spans="1:9" x14ac:dyDescent="0.35">
      <c r="A4" t="s">
        <v>37</v>
      </c>
      <c r="B4" t="s">
        <v>2</v>
      </c>
      <c r="C4">
        <v>3.2330000000000001</v>
      </c>
      <c r="D4">
        <v>2.7616000000000001</v>
      </c>
      <c r="E4">
        <v>3.7042999999999999</v>
      </c>
      <c r="F4">
        <v>2.7995000000000001</v>
      </c>
      <c r="G4">
        <v>2.5512000000000001</v>
      </c>
      <c r="H4">
        <v>3.0478000000000001</v>
      </c>
      <c r="I4" t="str">
        <f t="shared" si="0"/>
        <v>In Dec, absenteeism was not significantly higher than expected in the 16 - 24 yrs age group.</v>
      </c>
    </row>
    <row r="5" spans="1:9" x14ac:dyDescent="0.35">
      <c r="A5" t="s">
        <v>37</v>
      </c>
      <c r="B5" t="s">
        <v>3</v>
      </c>
      <c r="C5">
        <v>2.5531999999999999</v>
      </c>
      <c r="D5">
        <v>1.7223999999999999</v>
      </c>
      <c r="E5">
        <v>3.3839000000000001</v>
      </c>
      <c r="F5">
        <v>3.6972</v>
      </c>
      <c r="G5">
        <v>3.3757999999999999</v>
      </c>
      <c r="H5">
        <v>4.0186000000000002</v>
      </c>
      <c r="I5" t="str">
        <f t="shared" si="0"/>
        <v>In Jan, absenteeism was not significantly higher than expected in the 16 - 24 yrs age group.</v>
      </c>
    </row>
    <row r="6" spans="1:9" x14ac:dyDescent="0.35">
      <c r="A6" t="s">
        <v>37</v>
      </c>
      <c r="B6" t="s">
        <v>4</v>
      </c>
      <c r="C6">
        <v>2.3096000000000001</v>
      </c>
      <c r="D6">
        <v>1.7109000000000001</v>
      </c>
      <c r="E6">
        <v>2.9083000000000001</v>
      </c>
      <c r="F6">
        <v>2.5356999999999998</v>
      </c>
      <c r="G6">
        <v>2.1842999999999999</v>
      </c>
      <c r="H6">
        <v>2.8871000000000002</v>
      </c>
      <c r="I6" t="str">
        <f t="shared" si="0"/>
        <v>In Feb, absenteeism was not significantly higher than expected in the 16 - 24 yrs age group.</v>
      </c>
    </row>
    <row r="7" spans="1:9" x14ac:dyDescent="0.35">
      <c r="A7" t="s">
        <v>37</v>
      </c>
      <c r="B7" t="s">
        <v>5</v>
      </c>
      <c r="C7">
        <v>2.8045</v>
      </c>
      <c r="D7">
        <v>2.0407000000000002</v>
      </c>
      <c r="E7">
        <v>3.5684</v>
      </c>
      <c r="F7">
        <v>2.2749000000000001</v>
      </c>
      <c r="G7">
        <v>1.9709000000000001</v>
      </c>
      <c r="H7">
        <v>2.5789</v>
      </c>
      <c r="I7" t="str">
        <f t="shared" si="0"/>
        <v>In Mar, absenteeism was not significantly higher than expected in the 16 - 24 yrs age group.</v>
      </c>
    </row>
    <row r="8" spans="1:9" x14ac:dyDescent="0.35">
      <c r="A8" t="s">
        <v>37</v>
      </c>
      <c r="B8" t="s">
        <v>6</v>
      </c>
      <c r="C8">
        <v>2.1615000000000002</v>
      </c>
      <c r="D8">
        <v>1.3308</v>
      </c>
      <c r="E8">
        <v>2.9923000000000002</v>
      </c>
      <c r="F8">
        <v>2.2980999999999998</v>
      </c>
      <c r="G8">
        <v>1.9787999999999999</v>
      </c>
      <c r="H8">
        <v>2.6173999999999999</v>
      </c>
      <c r="I8" t="str">
        <f t="shared" si="0"/>
        <v>In Apr, absenteeism was not significantly higher than expected in the 16 - 24 yrs age group.</v>
      </c>
    </row>
    <row r="9" spans="1:9" x14ac:dyDescent="0.35">
      <c r="A9" t="s">
        <v>37</v>
      </c>
      <c r="B9" t="s">
        <v>7</v>
      </c>
      <c r="C9">
        <v>2.5709</v>
      </c>
      <c r="D9">
        <v>1.8078000000000001</v>
      </c>
      <c r="E9">
        <v>3.3340000000000001</v>
      </c>
      <c r="F9">
        <v>1.9914000000000001</v>
      </c>
      <c r="G9">
        <v>1.6567000000000001</v>
      </c>
      <c r="H9">
        <v>2.3262</v>
      </c>
      <c r="I9" t="str">
        <f t="shared" si="0"/>
        <v>In May, absenteeism was not significantly higher than expected in the 16 - 24 yrs age group.</v>
      </c>
    </row>
    <row r="10" spans="1:9" x14ac:dyDescent="0.35">
      <c r="A10" t="s">
        <v>37</v>
      </c>
      <c r="B10" t="s">
        <v>8</v>
      </c>
      <c r="C10">
        <v>1.1266</v>
      </c>
      <c r="D10">
        <v>0.6099</v>
      </c>
      <c r="E10">
        <v>1.6433</v>
      </c>
      <c r="F10">
        <v>1.9601999999999999</v>
      </c>
      <c r="G10">
        <v>1.7155</v>
      </c>
      <c r="H10">
        <v>2.2050000000000001</v>
      </c>
      <c r="I10" t="str">
        <f t="shared" si="0"/>
        <v>In Jun, absenteeism was not significantly higher than expected in the 16 - 24 yrs age group.</v>
      </c>
    </row>
    <row r="11" spans="1:9" x14ac:dyDescent="0.35">
      <c r="A11" t="s">
        <v>37</v>
      </c>
      <c r="B11" t="s">
        <v>9</v>
      </c>
      <c r="C11">
        <v>1.6569</v>
      </c>
      <c r="D11">
        <v>1.1528</v>
      </c>
      <c r="E11">
        <v>2.1608999999999998</v>
      </c>
      <c r="F11">
        <v>2.0034000000000001</v>
      </c>
      <c r="G11">
        <v>1.7636000000000001</v>
      </c>
      <c r="H11">
        <v>2.2431999999999999</v>
      </c>
      <c r="I11" t="str">
        <f t="shared" si="0"/>
        <v>In Jul, absenteeism was not significantly higher than expected in the 16 - 24 yrs age group.</v>
      </c>
    </row>
    <row r="12" spans="1:9" x14ac:dyDescent="0.35">
      <c r="A12" t="s">
        <v>37</v>
      </c>
      <c r="B12" t="s">
        <v>10</v>
      </c>
      <c r="C12">
        <v>1.4034</v>
      </c>
      <c r="D12">
        <v>1.1088</v>
      </c>
      <c r="E12">
        <v>1.698</v>
      </c>
      <c r="F12">
        <v>2.1015000000000001</v>
      </c>
      <c r="G12">
        <v>1.8694</v>
      </c>
      <c r="H12">
        <v>2.3336000000000001</v>
      </c>
      <c r="I12" t="str">
        <f t="shared" si="0"/>
        <v>In Aug, absenteeism was not significantly higher than expected in the 16 - 24 yrs age group.</v>
      </c>
    </row>
    <row r="13" spans="1:9" x14ac:dyDescent="0.35">
      <c r="A13" t="s">
        <v>37</v>
      </c>
      <c r="B13" t="s">
        <v>11</v>
      </c>
      <c r="C13">
        <v>2.3889</v>
      </c>
      <c r="D13">
        <v>1.6289</v>
      </c>
      <c r="E13">
        <v>3.1488</v>
      </c>
      <c r="F13">
        <v>2.2477</v>
      </c>
      <c r="G13">
        <v>1.9618</v>
      </c>
      <c r="H13">
        <v>2.5335999999999999</v>
      </c>
      <c r="I13" t="str">
        <f t="shared" si="0"/>
        <v>In Sep, absenteeism was not significantly higher than expected in the 16 - 24 yrs age group.</v>
      </c>
    </row>
    <row r="14" spans="1:9" x14ac:dyDescent="0.35">
      <c r="A14" t="s">
        <v>38</v>
      </c>
      <c r="B14" t="s">
        <v>0</v>
      </c>
      <c r="C14">
        <v>1.9839</v>
      </c>
      <c r="D14">
        <v>1.8260000000000001</v>
      </c>
      <c r="E14">
        <v>2.1417999999999999</v>
      </c>
      <c r="F14">
        <v>1.6586000000000001</v>
      </c>
      <c r="G14">
        <v>1.5835999999999999</v>
      </c>
      <c r="H14">
        <v>1.7336</v>
      </c>
      <c r="I14" t="str">
        <f t="shared" ref="I14:I49" si="1">IF(D14&gt;H14,"In "&amp;B14&amp;", absenteeism was significantly higher than expected in the"&amp;" "&amp;A14&amp;" age group.","In "&amp;B14&amp;", absenteeism was not significantly higher than expected in the"&amp;" "&amp;A14&amp;" age group.")</f>
        <v>In Oct, absenteeism was significantly higher than expected in the 25 - 44 yrs age group.</v>
      </c>
    </row>
    <row r="15" spans="1:9" x14ac:dyDescent="0.35">
      <c r="A15" t="s">
        <v>38</v>
      </c>
      <c r="B15" t="s">
        <v>1</v>
      </c>
      <c r="C15">
        <v>2.4013</v>
      </c>
      <c r="D15">
        <v>2.1968999999999999</v>
      </c>
      <c r="E15">
        <v>2.6057999999999999</v>
      </c>
      <c r="F15">
        <v>1.81</v>
      </c>
      <c r="G15">
        <v>1.7206999999999999</v>
      </c>
      <c r="H15">
        <v>1.8993</v>
      </c>
      <c r="I15" t="str">
        <f t="shared" si="1"/>
        <v>In Nov, absenteeism was significantly higher than expected in the 25 - 44 yrs age group.</v>
      </c>
    </row>
    <row r="16" spans="1:9" x14ac:dyDescent="0.35">
      <c r="A16" t="s">
        <v>38</v>
      </c>
      <c r="B16" t="s">
        <v>2</v>
      </c>
      <c r="C16">
        <v>2.9634</v>
      </c>
      <c r="D16">
        <v>2.5951</v>
      </c>
      <c r="E16">
        <v>3.3317000000000001</v>
      </c>
      <c r="F16">
        <v>2.1688999999999998</v>
      </c>
      <c r="G16">
        <v>2.0943999999999998</v>
      </c>
      <c r="H16">
        <v>2.2435</v>
      </c>
      <c r="I16" t="str">
        <f t="shared" si="1"/>
        <v>In Dec, absenteeism was significantly higher than expected in the 25 - 44 yrs age group.</v>
      </c>
    </row>
    <row r="17" spans="1:9" x14ac:dyDescent="0.35">
      <c r="A17" t="s">
        <v>38</v>
      </c>
      <c r="B17" t="s">
        <v>3</v>
      </c>
      <c r="C17">
        <v>2.5287999999999999</v>
      </c>
      <c r="D17">
        <v>2.2319</v>
      </c>
      <c r="E17">
        <v>2.8258000000000001</v>
      </c>
      <c r="F17">
        <v>2.9874999999999998</v>
      </c>
      <c r="G17">
        <v>2.8675000000000002</v>
      </c>
      <c r="H17">
        <v>3.1076000000000001</v>
      </c>
      <c r="I17" t="str">
        <f t="shared" si="1"/>
        <v>In Jan, absenteeism was not significantly higher than expected in the 25 - 44 yrs age group.</v>
      </c>
    </row>
    <row r="18" spans="1:9" x14ac:dyDescent="0.35">
      <c r="A18" t="s">
        <v>38</v>
      </c>
      <c r="B18" t="s">
        <v>4</v>
      </c>
      <c r="C18">
        <v>2.1766000000000001</v>
      </c>
      <c r="D18">
        <v>1.8633999999999999</v>
      </c>
      <c r="E18">
        <v>2.4897999999999998</v>
      </c>
      <c r="F18">
        <v>2.2585999999999999</v>
      </c>
      <c r="G18">
        <v>2.1486999999999998</v>
      </c>
      <c r="H18">
        <v>2.3685</v>
      </c>
      <c r="I18" t="str">
        <f t="shared" si="1"/>
        <v>In Feb, absenteeism was not significantly higher than expected in the 25 - 44 yrs age group.</v>
      </c>
    </row>
    <row r="19" spans="1:9" x14ac:dyDescent="0.35">
      <c r="A19" t="s">
        <v>38</v>
      </c>
      <c r="B19" t="s">
        <v>5</v>
      </c>
      <c r="C19">
        <v>1.9755</v>
      </c>
      <c r="D19">
        <v>1.7305999999999999</v>
      </c>
      <c r="E19">
        <v>2.2204000000000002</v>
      </c>
      <c r="F19">
        <v>2.0543</v>
      </c>
      <c r="G19">
        <v>1.9579</v>
      </c>
      <c r="H19">
        <v>2.1505999999999998</v>
      </c>
      <c r="I19" t="str">
        <f t="shared" si="1"/>
        <v>In Mar, absenteeism was not significantly higher than expected in the 25 - 44 yrs age group.</v>
      </c>
    </row>
    <row r="20" spans="1:9" x14ac:dyDescent="0.35">
      <c r="A20" t="s">
        <v>38</v>
      </c>
      <c r="B20" t="s">
        <v>6</v>
      </c>
      <c r="C20">
        <v>1.6505000000000001</v>
      </c>
      <c r="D20">
        <v>1.421</v>
      </c>
      <c r="E20">
        <v>1.8801000000000001</v>
      </c>
      <c r="F20">
        <v>1.8</v>
      </c>
      <c r="G20">
        <v>1.6469</v>
      </c>
      <c r="H20">
        <v>1.9530000000000001</v>
      </c>
      <c r="I20" t="str">
        <f t="shared" si="1"/>
        <v>In Apr, absenteeism was not significantly higher than expected in the 25 - 44 yrs age group.</v>
      </c>
    </row>
    <row r="21" spans="1:9" x14ac:dyDescent="0.35">
      <c r="A21" t="s">
        <v>38</v>
      </c>
      <c r="B21" t="s">
        <v>7</v>
      </c>
      <c r="C21">
        <v>1.6329</v>
      </c>
      <c r="D21">
        <v>1.4153</v>
      </c>
      <c r="E21">
        <v>1.8506</v>
      </c>
      <c r="F21">
        <v>1.8286</v>
      </c>
      <c r="G21">
        <v>1.7193000000000001</v>
      </c>
      <c r="H21">
        <v>1.9379</v>
      </c>
      <c r="I21" t="str">
        <f t="shared" si="1"/>
        <v>In May, absenteeism was not significantly higher than expected in the 25 - 44 yrs age group.</v>
      </c>
    </row>
    <row r="22" spans="1:9" x14ac:dyDescent="0.35">
      <c r="A22" t="s">
        <v>38</v>
      </c>
      <c r="B22" t="s">
        <v>8</v>
      </c>
      <c r="C22">
        <v>1.3242</v>
      </c>
      <c r="D22">
        <v>1.1294</v>
      </c>
      <c r="E22">
        <v>1.5190999999999999</v>
      </c>
      <c r="F22">
        <v>1.5795999999999999</v>
      </c>
      <c r="G22">
        <v>1.4735</v>
      </c>
      <c r="H22">
        <v>1.6856</v>
      </c>
      <c r="I22" t="str">
        <f t="shared" si="1"/>
        <v>In Jun, absenteeism was not significantly higher than expected in the 25 - 44 yrs age group.</v>
      </c>
    </row>
    <row r="23" spans="1:9" x14ac:dyDescent="0.35">
      <c r="A23" t="s">
        <v>38</v>
      </c>
      <c r="B23" t="s">
        <v>9</v>
      </c>
      <c r="C23">
        <v>1.2827</v>
      </c>
      <c r="D23">
        <v>1.0722</v>
      </c>
      <c r="E23">
        <v>1.4931000000000001</v>
      </c>
      <c r="F23">
        <v>1.6729000000000001</v>
      </c>
      <c r="G23">
        <v>1.5798000000000001</v>
      </c>
      <c r="H23">
        <v>1.7659</v>
      </c>
      <c r="I23" t="str">
        <f t="shared" si="1"/>
        <v>In Jul, absenteeism was not significantly higher than expected in the 25 - 44 yrs age group.</v>
      </c>
    </row>
    <row r="24" spans="1:9" x14ac:dyDescent="0.35">
      <c r="A24" t="s">
        <v>38</v>
      </c>
      <c r="B24" t="s">
        <v>10</v>
      </c>
      <c r="C24">
        <v>1.7572000000000001</v>
      </c>
      <c r="D24">
        <v>1.5798000000000001</v>
      </c>
      <c r="E24">
        <v>1.9347000000000001</v>
      </c>
      <c r="F24">
        <v>1.6970000000000001</v>
      </c>
      <c r="G24">
        <v>1.5898000000000001</v>
      </c>
      <c r="H24">
        <v>1.8043</v>
      </c>
      <c r="I24" t="str">
        <f t="shared" si="1"/>
        <v>In Aug, absenteeism was not significantly higher than expected in the 25 - 44 yrs age group.</v>
      </c>
    </row>
    <row r="25" spans="1:9" x14ac:dyDescent="0.35">
      <c r="A25" t="s">
        <v>38</v>
      </c>
      <c r="B25" t="s">
        <v>11</v>
      </c>
      <c r="C25">
        <v>2.1642999999999999</v>
      </c>
      <c r="D25">
        <v>1.9247000000000001</v>
      </c>
      <c r="E25">
        <v>2.4039000000000001</v>
      </c>
      <c r="F25">
        <v>1.7734000000000001</v>
      </c>
      <c r="G25">
        <v>1.6682999999999999</v>
      </c>
      <c r="H25">
        <v>1.8784000000000001</v>
      </c>
      <c r="I25" t="str">
        <f t="shared" si="1"/>
        <v>In Sep, absenteeism was significantly higher than expected in the 25 - 44 yrs age group.</v>
      </c>
    </row>
    <row r="26" spans="1:9" x14ac:dyDescent="0.35">
      <c r="A26" t="s">
        <v>39</v>
      </c>
      <c r="B26" t="s">
        <v>0</v>
      </c>
      <c r="C26">
        <v>2.7193000000000001</v>
      </c>
      <c r="D26">
        <v>2.4695999999999998</v>
      </c>
      <c r="E26">
        <v>2.9691000000000001</v>
      </c>
      <c r="F26">
        <v>1.9390000000000001</v>
      </c>
      <c r="G26">
        <v>1.8525</v>
      </c>
      <c r="H26">
        <v>2.0253999999999999</v>
      </c>
      <c r="I26" t="str">
        <f t="shared" si="1"/>
        <v>In Oct, absenteeism was significantly higher than expected in the 45 - 64 yrs age group.</v>
      </c>
    </row>
    <row r="27" spans="1:9" x14ac:dyDescent="0.35">
      <c r="A27" t="s">
        <v>39</v>
      </c>
      <c r="B27" t="s">
        <v>1</v>
      </c>
      <c r="C27">
        <v>2.6924000000000001</v>
      </c>
      <c r="D27">
        <v>2.4769000000000001</v>
      </c>
      <c r="E27">
        <v>2.9079000000000002</v>
      </c>
      <c r="F27">
        <v>2.2582</v>
      </c>
      <c r="G27">
        <v>2.1067</v>
      </c>
      <c r="H27">
        <v>2.4097</v>
      </c>
      <c r="I27" t="str">
        <f t="shared" si="1"/>
        <v>In Nov, absenteeism was significantly higher than expected in the 45 - 64 yrs age group.</v>
      </c>
    </row>
    <row r="28" spans="1:9" x14ac:dyDescent="0.35">
      <c r="A28" t="s">
        <v>39</v>
      </c>
      <c r="B28" t="s">
        <v>2</v>
      </c>
      <c r="C28">
        <v>3.2797999999999998</v>
      </c>
      <c r="D28">
        <v>3.0165999999999999</v>
      </c>
      <c r="E28">
        <v>3.5430000000000001</v>
      </c>
      <c r="F28">
        <v>2.6078000000000001</v>
      </c>
      <c r="G28">
        <v>2.4485000000000001</v>
      </c>
      <c r="H28">
        <v>2.7669999999999999</v>
      </c>
      <c r="I28" t="str">
        <f t="shared" si="1"/>
        <v>In Dec, absenteeism was significantly higher than expected in the 45 - 64 yrs age group.</v>
      </c>
    </row>
    <row r="29" spans="1:9" x14ac:dyDescent="0.35">
      <c r="A29" t="s">
        <v>39</v>
      </c>
      <c r="B29" t="s">
        <v>3</v>
      </c>
      <c r="C29">
        <v>2.7507999999999999</v>
      </c>
      <c r="D29">
        <v>2.4567000000000001</v>
      </c>
      <c r="E29">
        <v>3.0449999999999999</v>
      </c>
      <c r="F29">
        <v>3.2147000000000001</v>
      </c>
      <c r="G29">
        <v>3.0903999999999998</v>
      </c>
      <c r="H29">
        <v>3.339</v>
      </c>
      <c r="I29" t="str">
        <f t="shared" si="1"/>
        <v>In Jan, absenteeism was not significantly higher than expected in the 45 - 64 yrs age group.</v>
      </c>
    </row>
    <row r="30" spans="1:9" x14ac:dyDescent="0.35">
      <c r="A30" t="s">
        <v>39</v>
      </c>
      <c r="B30" t="s">
        <v>4</v>
      </c>
      <c r="C30">
        <v>2.7162000000000002</v>
      </c>
      <c r="D30">
        <v>2.4605000000000001</v>
      </c>
      <c r="E30">
        <v>2.9718</v>
      </c>
      <c r="F30">
        <v>2.5531000000000001</v>
      </c>
      <c r="G30">
        <v>2.4462000000000002</v>
      </c>
      <c r="H30">
        <v>2.66</v>
      </c>
      <c r="I30" t="str">
        <f t="shared" si="1"/>
        <v>In Feb, absenteeism was not significantly higher than expected in the 45 - 64 yrs age group.</v>
      </c>
    </row>
    <row r="31" spans="1:9" x14ac:dyDescent="0.35">
      <c r="A31" t="s">
        <v>39</v>
      </c>
      <c r="B31" t="s">
        <v>5</v>
      </c>
      <c r="C31">
        <v>2.4967999999999999</v>
      </c>
      <c r="D31">
        <v>2.2208000000000001</v>
      </c>
      <c r="E31">
        <v>2.7728000000000002</v>
      </c>
      <c r="F31">
        <v>2.4034</v>
      </c>
      <c r="G31">
        <v>2.3075000000000001</v>
      </c>
      <c r="H31">
        <v>2.4992999999999999</v>
      </c>
      <c r="I31" t="str">
        <f t="shared" si="1"/>
        <v>In Mar, absenteeism was not significantly higher than expected in the 45 - 64 yrs age group.</v>
      </c>
    </row>
    <row r="32" spans="1:9" x14ac:dyDescent="0.35">
      <c r="A32" t="s">
        <v>39</v>
      </c>
      <c r="B32" t="s">
        <v>6</v>
      </c>
      <c r="C32">
        <v>2.2709000000000001</v>
      </c>
      <c r="D32">
        <v>2.0426000000000002</v>
      </c>
      <c r="E32">
        <v>2.4992999999999999</v>
      </c>
      <c r="F32">
        <v>2.3439999999999999</v>
      </c>
      <c r="G32">
        <v>2.2079</v>
      </c>
      <c r="H32">
        <v>2.48</v>
      </c>
      <c r="I32" t="str">
        <f t="shared" si="1"/>
        <v>In Apr, absenteeism was not significantly higher than expected in the 45 - 64 yrs age group.</v>
      </c>
    </row>
    <row r="33" spans="1:9" x14ac:dyDescent="0.35">
      <c r="A33" t="s">
        <v>39</v>
      </c>
      <c r="B33" t="s">
        <v>7</v>
      </c>
      <c r="C33">
        <v>2.0308999999999999</v>
      </c>
      <c r="D33">
        <v>1.8113999999999999</v>
      </c>
      <c r="E33">
        <v>2.2504</v>
      </c>
      <c r="F33">
        <v>2.0828000000000002</v>
      </c>
      <c r="G33">
        <v>1.9651000000000001</v>
      </c>
      <c r="H33">
        <v>2.2004000000000001</v>
      </c>
      <c r="I33" t="str">
        <f t="shared" si="1"/>
        <v>In May, absenteeism was not significantly higher than expected in the 45 - 64 yrs age group.</v>
      </c>
    </row>
    <row r="34" spans="1:9" x14ac:dyDescent="0.35">
      <c r="A34" t="s">
        <v>39</v>
      </c>
      <c r="B34" t="s">
        <v>8</v>
      </c>
      <c r="C34">
        <v>1.8121</v>
      </c>
      <c r="D34">
        <v>1.5622</v>
      </c>
      <c r="E34">
        <v>2.0619000000000001</v>
      </c>
      <c r="F34">
        <v>1.8794</v>
      </c>
      <c r="G34">
        <v>1.7818000000000001</v>
      </c>
      <c r="H34">
        <v>1.9771000000000001</v>
      </c>
      <c r="I34" t="str">
        <f t="shared" si="1"/>
        <v>In Jun, absenteeism was not significantly higher than expected in the 45 - 64 yrs age group.</v>
      </c>
    </row>
    <row r="35" spans="1:9" x14ac:dyDescent="0.35">
      <c r="A35" t="s">
        <v>39</v>
      </c>
      <c r="B35" t="s">
        <v>9</v>
      </c>
      <c r="C35">
        <v>1.8021</v>
      </c>
      <c r="D35">
        <v>1.5254000000000001</v>
      </c>
      <c r="E35">
        <v>2.0788000000000002</v>
      </c>
      <c r="F35">
        <v>1.9497</v>
      </c>
      <c r="G35">
        <v>1.83</v>
      </c>
      <c r="H35">
        <v>2.0693999999999999</v>
      </c>
      <c r="I35" t="str">
        <f t="shared" si="1"/>
        <v>In Jul, absenteeism was not significantly higher than expected in the 45 - 64 yrs age group.</v>
      </c>
    </row>
    <row r="36" spans="1:9" x14ac:dyDescent="0.35">
      <c r="A36" t="s">
        <v>39</v>
      </c>
      <c r="B36" t="s">
        <v>10</v>
      </c>
      <c r="C36">
        <v>2.1629999999999998</v>
      </c>
      <c r="D36">
        <v>1.8754999999999999</v>
      </c>
      <c r="E36">
        <v>2.4504000000000001</v>
      </c>
      <c r="F36">
        <v>1.9311</v>
      </c>
      <c r="G36">
        <v>1.8219000000000001</v>
      </c>
      <c r="H36">
        <v>2.0404</v>
      </c>
      <c r="I36" t="str">
        <f t="shared" si="1"/>
        <v>In Aug, absenteeism was not significantly higher than expected in the 45 - 64 yrs age group.</v>
      </c>
    </row>
    <row r="37" spans="1:9" x14ac:dyDescent="0.35">
      <c r="A37" t="s">
        <v>39</v>
      </c>
      <c r="B37" t="s">
        <v>11</v>
      </c>
      <c r="C37">
        <v>2.2437</v>
      </c>
      <c r="D37">
        <v>1.8872</v>
      </c>
      <c r="E37">
        <v>2.6002000000000001</v>
      </c>
      <c r="F37">
        <v>2.0299</v>
      </c>
      <c r="G37">
        <v>1.9235</v>
      </c>
      <c r="H37">
        <v>2.1362999999999999</v>
      </c>
      <c r="I37" t="str">
        <f t="shared" si="1"/>
        <v>In Sep, absenteeism was not significantly higher than expected in the 45 - 64 yrs age group.</v>
      </c>
    </row>
    <row r="38" spans="1:9" x14ac:dyDescent="0.35">
      <c r="A38" t="s">
        <v>35</v>
      </c>
      <c r="B38" t="s">
        <v>0</v>
      </c>
      <c r="C38">
        <v>3.4318</v>
      </c>
      <c r="D38">
        <v>2.2423999999999999</v>
      </c>
      <c r="E38">
        <v>4.6212</v>
      </c>
      <c r="F38">
        <v>2.8144</v>
      </c>
      <c r="G38">
        <v>2.4407999999999999</v>
      </c>
      <c r="H38">
        <v>3.1880000000000002</v>
      </c>
      <c r="I38" t="str">
        <f t="shared" si="1"/>
        <v>In Oct, absenteeism was not significantly higher than expected in the 65+ yrs age group.</v>
      </c>
    </row>
    <row r="39" spans="1:9" x14ac:dyDescent="0.35">
      <c r="A39" t="s">
        <v>35</v>
      </c>
      <c r="B39" t="s">
        <v>1</v>
      </c>
      <c r="C39">
        <v>3.5586000000000002</v>
      </c>
      <c r="D39">
        <v>2.8191999999999999</v>
      </c>
      <c r="E39">
        <v>4.298</v>
      </c>
      <c r="F39">
        <v>2.6976</v>
      </c>
      <c r="G39">
        <v>2.4245999999999999</v>
      </c>
      <c r="H39">
        <v>2.9706000000000001</v>
      </c>
      <c r="I39" t="str">
        <f t="shared" si="1"/>
        <v>In Nov, absenteeism was not significantly higher than expected in the 65+ yrs age group.</v>
      </c>
    </row>
    <row r="40" spans="1:9" x14ac:dyDescent="0.35">
      <c r="A40" t="s">
        <v>35</v>
      </c>
      <c r="B40" t="s">
        <v>2</v>
      </c>
      <c r="C40">
        <v>5.7199</v>
      </c>
      <c r="D40">
        <v>4.6943000000000001</v>
      </c>
      <c r="E40">
        <v>6.7455999999999996</v>
      </c>
      <c r="F40">
        <v>3.3856000000000002</v>
      </c>
      <c r="G40">
        <v>2.9093</v>
      </c>
      <c r="H40">
        <v>3.8618999999999999</v>
      </c>
      <c r="I40" t="str">
        <f t="shared" si="1"/>
        <v>In Dec, absenteeism was significantly higher than expected in the 65+ yrs age group.</v>
      </c>
    </row>
    <row r="41" spans="1:9" x14ac:dyDescent="0.35">
      <c r="A41" t="s">
        <v>35</v>
      </c>
      <c r="B41" t="s">
        <v>3</v>
      </c>
      <c r="C41">
        <v>3.0541</v>
      </c>
      <c r="D41">
        <v>2.2421000000000002</v>
      </c>
      <c r="E41">
        <v>3.8660999999999999</v>
      </c>
      <c r="F41">
        <v>3.9247999999999998</v>
      </c>
      <c r="G41">
        <v>3.4510000000000001</v>
      </c>
      <c r="H41">
        <v>4.3986000000000001</v>
      </c>
      <c r="I41" t="str">
        <f t="shared" si="1"/>
        <v>In Jan, absenteeism was not significantly higher than expected in the 65+ yrs age group.</v>
      </c>
    </row>
    <row r="42" spans="1:9" x14ac:dyDescent="0.35">
      <c r="A42" t="s">
        <v>35</v>
      </c>
      <c r="B42" t="s">
        <v>4</v>
      </c>
      <c r="C42">
        <v>2.7820999999999998</v>
      </c>
      <c r="D42">
        <v>2.0135999999999998</v>
      </c>
      <c r="E42">
        <v>3.5507</v>
      </c>
      <c r="F42">
        <v>3.5446</v>
      </c>
      <c r="G42">
        <v>3.1286999999999998</v>
      </c>
      <c r="H42">
        <v>3.9603999999999999</v>
      </c>
      <c r="I42" t="str">
        <f t="shared" si="1"/>
        <v>In Feb, absenteeism was not significantly higher than expected in the 65+ yrs age group.</v>
      </c>
    </row>
    <row r="43" spans="1:9" x14ac:dyDescent="0.35">
      <c r="A43" t="s">
        <v>35</v>
      </c>
      <c r="B43" t="s">
        <v>5</v>
      </c>
      <c r="C43">
        <v>2.6703999999999999</v>
      </c>
      <c r="D43">
        <v>1.86</v>
      </c>
      <c r="E43">
        <v>3.4809000000000001</v>
      </c>
      <c r="F43">
        <v>3.5278999999999998</v>
      </c>
      <c r="G43">
        <v>3.2014999999999998</v>
      </c>
      <c r="H43">
        <v>3.8542999999999998</v>
      </c>
      <c r="I43" t="str">
        <f t="shared" si="1"/>
        <v>In Mar, absenteeism was not significantly higher than expected in the 65+ yrs age group.</v>
      </c>
    </row>
    <row r="44" spans="1:9" x14ac:dyDescent="0.35">
      <c r="A44" t="s">
        <v>35</v>
      </c>
      <c r="B44" t="s">
        <v>6</v>
      </c>
      <c r="C44">
        <v>3.2395</v>
      </c>
      <c r="D44">
        <v>1.9976</v>
      </c>
      <c r="E44">
        <v>4.4814999999999996</v>
      </c>
      <c r="F44">
        <v>3.2429000000000001</v>
      </c>
      <c r="G44">
        <v>2.9525000000000001</v>
      </c>
      <c r="H44">
        <v>3.5331999999999999</v>
      </c>
      <c r="I44" t="str">
        <f t="shared" si="1"/>
        <v>In Apr, absenteeism was not significantly higher than expected in the 65+ yrs age group.</v>
      </c>
    </row>
    <row r="45" spans="1:9" x14ac:dyDescent="0.35">
      <c r="A45" t="s">
        <v>35</v>
      </c>
      <c r="B45" t="s">
        <v>7</v>
      </c>
      <c r="C45">
        <v>2.7296999999999998</v>
      </c>
      <c r="D45">
        <v>2.0543</v>
      </c>
      <c r="E45">
        <v>3.4051</v>
      </c>
      <c r="F45">
        <v>2.9253999999999998</v>
      </c>
      <c r="G45">
        <v>2.6356999999999999</v>
      </c>
      <c r="H45">
        <v>3.2149999999999999</v>
      </c>
      <c r="I45" t="str">
        <f t="shared" si="1"/>
        <v>In May, absenteeism was not significantly higher than expected in the 65+ yrs age group.</v>
      </c>
    </row>
    <row r="46" spans="1:9" x14ac:dyDescent="0.35">
      <c r="A46" t="s">
        <v>35</v>
      </c>
      <c r="B46" t="s">
        <v>8</v>
      </c>
      <c r="C46">
        <v>3.3605999999999998</v>
      </c>
      <c r="D46">
        <v>2.5123000000000002</v>
      </c>
      <c r="E46">
        <v>4.2088999999999999</v>
      </c>
      <c r="F46">
        <v>2.6019000000000001</v>
      </c>
      <c r="G46">
        <v>2.3029999999999999</v>
      </c>
      <c r="H46">
        <v>2.9007000000000001</v>
      </c>
      <c r="I46" t="str">
        <f t="shared" si="1"/>
        <v>In Jun, absenteeism was not significantly higher than expected in the 65+ yrs age group.</v>
      </c>
    </row>
    <row r="47" spans="1:9" x14ac:dyDescent="0.35">
      <c r="A47" t="s">
        <v>35</v>
      </c>
      <c r="B47" t="s">
        <v>9</v>
      </c>
      <c r="C47">
        <v>2.2545000000000002</v>
      </c>
      <c r="D47">
        <v>1.5126999999999999</v>
      </c>
      <c r="E47">
        <v>2.9963000000000002</v>
      </c>
      <c r="F47">
        <v>2.5112000000000001</v>
      </c>
      <c r="G47">
        <v>2.2364000000000002</v>
      </c>
      <c r="H47">
        <v>2.786</v>
      </c>
      <c r="I47" t="str">
        <f t="shared" si="1"/>
        <v>In Jul, absenteeism was not significantly higher than expected in the 65+ yrs age group.</v>
      </c>
    </row>
    <row r="48" spans="1:9" x14ac:dyDescent="0.35">
      <c r="A48" t="s">
        <v>35</v>
      </c>
      <c r="B48" t="s">
        <v>10</v>
      </c>
      <c r="C48">
        <v>2.8370000000000002</v>
      </c>
      <c r="D48">
        <v>1.7816000000000001</v>
      </c>
      <c r="E48">
        <v>3.8925000000000001</v>
      </c>
      <c r="F48">
        <v>2.9156</v>
      </c>
      <c r="G48">
        <v>2.6395</v>
      </c>
      <c r="H48">
        <v>3.1916000000000002</v>
      </c>
      <c r="I48" t="str">
        <f t="shared" si="1"/>
        <v>In Aug, absenteeism was not significantly higher than expected in the 65+ yrs age group.</v>
      </c>
    </row>
    <row r="49" spans="1:9" x14ac:dyDescent="0.35">
      <c r="A49" t="s">
        <v>35</v>
      </c>
      <c r="B49" t="s">
        <v>11</v>
      </c>
      <c r="C49">
        <v>2.8653</v>
      </c>
      <c r="D49">
        <v>2.0491999999999999</v>
      </c>
      <c r="E49">
        <v>3.6814</v>
      </c>
      <c r="F49">
        <v>2.9872000000000001</v>
      </c>
      <c r="G49">
        <v>2.7057000000000002</v>
      </c>
      <c r="H49">
        <v>3.2686999999999999</v>
      </c>
      <c r="I49" t="str">
        <f t="shared" si="1"/>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10.1796875" customWidth="1"/>
    <col min="4" max="4" width="9.54296875" customWidth="1"/>
  </cols>
  <sheetData>
    <row r="1" spans="1:4" x14ac:dyDescent="0.35">
      <c r="A1" t="s">
        <v>12</v>
      </c>
      <c r="B1" t="s">
        <v>40</v>
      </c>
      <c r="C1" t="s">
        <v>41</v>
      </c>
      <c r="D1" t="s">
        <v>110</v>
      </c>
    </row>
    <row r="2" spans="1:4" x14ac:dyDescent="0.35">
      <c r="A2" t="s">
        <v>0</v>
      </c>
      <c r="B2">
        <v>2.04</v>
      </c>
      <c r="C2">
        <v>2.82</v>
      </c>
      <c r="D2" t="str">
        <f t="shared" ref="D2:D13" si="0">"In "&amp;A2&amp;", absenteeism by sex was highest among "&amp;IF(B2&gt;C2,"Males.","Females.")</f>
        <v>In Oct, absenteeism by sex was highest among Females.</v>
      </c>
    </row>
    <row r="3" spans="1:4" x14ac:dyDescent="0.35">
      <c r="A3" t="s">
        <v>1</v>
      </c>
      <c r="B3">
        <v>2.2599999999999998</v>
      </c>
      <c r="C3">
        <v>3.11</v>
      </c>
      <c r="D3" t="str">
        <f t="shared" si="0"/>
        <v>In Nov, absenteeism by sex was highest among Females.</v>
      </c>
    </row>
    <row r="4" spans="1:4" x14ac:dyDescent="0.35">
      <c r="A4" t="s">
        <v>2</v>
      </c>
      <c r="B4">
        <v>2.85</v>
      </c>
      <c r="C4">
        <v>3.77</v>
      </c>
      <c r="D4" t="str">
        <f t="shared" si="0"/>
        <v>In Dec, absenteeism by sex was highest among Females.</v>
      </c>
    </row>
    <row r="5" spans="1:4" x14ac:dyDescent="0.35">
      <c r="A5" t="s">
        <v>3</v>
      </c>
      <c r="B5">
        <v>2.09</v>
      </c>
      <c r="C5">
        <v>3.36</v>
      </c>
      <c r="D5" t="str">
        <f t="shared" si="0"/>
        <v>In Jan, absenteeism by sex was highest among Females.</v>
      </c>
    </row>
    <row r="6" spans="1:4" x14ac:dyDescent="0.35">
      <c r="A6" t="s">
        <v>4</v>
      </c>
      <c r="B6">
        <v>2.11</v>
      </c>
      <c r="C6">
        <v>2.84</v>
      </c>
      <c r="D6" t="str">
        <f t="shared" si="0"/>
        <v>In Feb, absenteeism by sex was highest among Females.</v>
      </c>
    </row>
    <row r="7" spans="1:4" x14ac:dyDescent="0.35">
      <c r="A7" t="s">
        <v>5</v>
      </c>
      <c r="B7">
        <v>1.85</v>
      </c>
      <c r="C7">
        <v>2.84</v>
      </c>
      <c r="D7" t="str">
        <f t="shared" si="0"/>
        <v>In Mar, absenteeism by sex was highest among Females.</v>
      </c>
    </row>
    <row r="8" spans="1:4" x14ac:dyDescent="0.35">
      <c r="A8" t="s">
        <v>6</v>
      </c>
      <c r="B8">
        <v>1.52</v>
      </c>
      <c r="C8">
        <v>2.66</v>
      </c>
      <c r="D8" t="str">
        <f t="shared" si="0"/>
        <v>In Apr, absenteeism by sex was highest among Females.</v>
      </c>
    </row>
    <row r="9" spans="1:4" x14ac:dyDescent="0.35">
      <c r="A9" t="s">
        <v>7</v>
      </c>
      <c r="B9">
        <v>1.62</v>
      </c>
      <c r="C9">
        <v>2.3199999999999998</v>
      </c>
      <c r="D9" t="str">
        <f t="shared" si="0"/>
        <v>In May, absenteeism by sex was highest among Females.</v>
      </c>
    </row>
    <row r="10" spans="1:4" x14ac:dyDescent="0.35">
      <c r="A10" t="s">
        <v>8</v>
      </c>
      <c r="B10">
        <v>1.43</v>
      </c>
      <c r="C10">
        <v>1.81</v>
      </c>
      <c r="D10" t="str">
        <f t="shared" si="0"/>
        <v>In Jun, absenteeism by sex was highest among Females.</v>
      </c>
    </row>
    <row r="11" spans="1:4" x14ac:dyDescent="0.35">
      <c r="A11" t="s">
        <v>9</v>
      </c>
      <c r="B11">
        <v>1.35</v>
      </c>
      <c r="C11">
        <v>1.85</v>
      </c>
      <c r="D11" t="str">
        <f t="shared" si="0"/>
        <v>In Jul, absenteeism by sex was highest among Females.</v>
      </c>
    </row>
    <row r="12" spans="1:4" x14ac:dyDescent="0.35">
      <c r="A12" t="s">
        <v>10</v>
      </c>
      <c r="B12">
        <v>1.66</v>
      </c>
      <c r="C12">
        <v>2.29</v>
      </c>
      <c r="D12" t="str">
        <f t="shared" si="0"/>
        <v>In Aug, absenteeism by sex was highest among Females.</v>
      </c>
    </row>
    <row r="13" spans="1:4" x14ac:dyDescent="0.35">
      <c r="A13" t="s">
        <v>11</v>
      </c>
      <c r="B13">
        <v>1.95</v>
      </c>
      <c r="C13">
        <v>2.63</v>
      </c>
      <c r="D13" t="str">
        <f t="shared" si="0"/>
        <v>In Sep, absenteeism by sex was highest among Females.</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Health-related workplace absenteeism 2022-2023</dc:title>
  <dc:creator>NIOSH</dc:creator>
  <cp:lastModifiedBy>Mobley, Amy (CDC/NIOSH/DFSE/HIB)</cp:lastModifiedBy>
  <dcterms:created xsi:type="dcterms:W3CDTF">2019-09-13T19:17:32Z</dcterms:created>
  <dcterms:modified xsi:type="dcterms:W3CDTF">2024-01-29T18:49:08Z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