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fzd2_cdc_gov/Documents/+My_Large_Workspace/Rapid Surveys/RSS1_Quality_Profile/eClearance/Round 2/"/>
    </mc:Choice>
  </mc:AlternateContent>
  <xr:revisionPtr revIDLastSave="0" documentId="8_{AC167B80-8168-402A-AA38-0623F9FEAA7B}" xr6:coauthVersionLast="47" xr6:coauthVersionMax="47" xr10:uidLastSave="{00000000-0000-0000-0000-000000000000}"/>
  <bookViews>
    <workbookView xWindow="-120" yWindow="-120" windowWidth="29040" windowHeight="15840" firstSheet="7" activeTab="19" xr2:uid="{619D8831-F7D5-4A6B-BBC7-30259B9A3BF6}"/>
  </bookViews>
  <sheets>
    <sheet name="Table 1" sheetId="12" r:id="rId1"/>
    <sheet name="Table 2" sheetId="9" r:id="rId2"/>
    <sheet name="Table 3" sheetId="4" r:id="rId3"/>
    <sheet name="Table 4" sheetId="16" r:id="rId4"/>
    <sheet name="Table 5" sheetId="2" r:id="rId5"/>
    <sheet name="Table 6" sheetId="25" r:id="rId6"/>
    <sheet name="Table 7" sheetId="1" r:id="rId7"/>
    <sheet name="Table 8" sheetId="18" r:id="rId8"/>
    <sheet name="Table 9" sheetId="19" r:id="rId9"/>
    <sheet name="Table 10" sheetId="6" r:id="rId10"/>
    <sheet name="Table 11" sheetId="7" r:id="rId11"/>
    <sheet name="Table 12" sheetId="14" r:id="rId12"/>
    <sheet name="Table 13" sheetId="13" r:id="rId13"/>
    <sheet name="Table 14" sheetId="17" r:id="rId14"/>
    <sheet name="Table 15" sheetId="15" r:id="rId15"/>
    <sheet name="Table 16" sheetId="20" r:id="rId16"/>
    <sheet name="Table 17" sheetId="21" r:id="rId17"/>
    <sheet name="Table 18" sheetId="22" r:id="rId18"/>
    <sheet name="Table I" sheetId="24" r:id="rId19"/>
    <sheet name="Table II" sheetId="23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4" l="1"/>
  <c r="H17" i="4"/>
  <c r="I16" i="4"/>
  <c r="H16" i="4"/>
  <c r="I15" i="4"/>
  <c r="H15" i="4"/>
  <c r="I27" i="4"/>
  <c r="H27" i="4"/>
  <c r="I26" i="4"/>
  <c r="H26" i="4"/>
  <c r="I24" i="4"/>
  <c r="H24" i="4"/>
  <c r="I23" i="4"/>
  <c r="H23" i="4"/>
  <c r="I22" i="4"/>
  <c r="H22" i="4"/>
  <c r="I21" i="4"/>
  <c r="H21" i="4"/>
  <c r="I18" i="4"/>
  <c r="H18" i="4"/>
  <c r="I19" i="4"/>
  <c r="H19" i="4"/>
  <c r="I13" i="4"/>
  <c r="H13" i="4"/>
  <c r="I12" i="4"/>
  <c r="H12" i="4"/>
  <c r="D30" i="2"/>
  <c r="F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  <c r="I7" i="1"/>
  <c r="C30" i="1"/>
  <c r="B30" i="1"/>
  <c r="I29" i="1"/>
  <c r="I6" i="1"/>
  <c r="I5" i="1"/>
  <c r="I4" i="1"/>
  <c r="I30" i="1" l="1"/>
</calcChain>
</file>

<file path=xl/sharedStrings.xml><?xml version="1.0" encoding="utf-8"?>
<sst xmlns="http://schemas.openxmlformats.org/spreadsheetml/2006/main" count="977" uniqueCount="511">
  <si>
    <t>Table 1. Collection dates, number of interviews targeted and completed, and sample sizes by panel provider: Rapid Surveys System Round 1</t>
  </si>
  <si>
    <t>Panel Provider</t>
  </si>
  <si>
    <t>Collection Dates</t>
  </si>
  <si>
    <r>
      <rPr>
        <b/>
        <sz val="11"/>
        <rFont val="Calibri"/>
        <family val="2"/>
        <scheme val="minor"/>
      </rPr>
      <t>Targeted Number of Com</t>
    </r>
    <r>
      <rPr>
        <b/>
        <sz val="11"/>
        <color theme="1"/>
        <rFont val="Calibri"/>
        <family val="2"/>
        <scheme val="minor"/>
      </rPr>
      <t>pleted Interviews</t>
    </r>
  </si>
  <si>
    <t>Sample Size</t>
  </si>
  <si>
    <t>Number of Completed Interviews</t>
  </si>
  <si>
    <t>Combined</t>
  </si>
  <si>
    <t>8/1/23-8/29/23</t>
  </si>
  <si>
    <t>Panel Provider 1</t>
  </si>
  <si>
    <t>8/1/23-8/23/23</t>
  </si>
  <si>
    <t>Panel Provider 2</t>
  </si>
  <si>
    <t>8/4/23-8/29/23</t>
  </si>
  <si>
    <t>Table 2. Household panel recruitment rate, household panel retention rate, household panel profile rate, survey completion rate, and final cumulative response rate by panel provider: Rapid Surveys System Round 1</t>
  </si>
  <si>
    <t>Household Panel Recruitment Rate\1</t>
  </si>
  <si>
    <t>Household Panel Retention Rate\2</t>
  </si>
  <si>
    <t>Household Panel Profile Rate\3</t>
  </si>
  <si>
    <t>Unweighted Survey Completion Rate\4</t>
  </si>
  <si>
    <t>Cumulative Response Rate\5</t>
  </si>
  <si>
    <t>---</t>
  </si>
  <si>
    <t>--- Not applicable</t>
  </si>
  <si>
    <t>\1 The panel recuitment rate represents the percentage of sampled households where at least one adult successfully completed the recruitment survey and joined the panel. </t>
  </si>
  <si>
    <t>\2 The panel retention rate represents the percentage of recruited households that remain on the panel and are available for sampling for a survey.  </t>
  </si>
  <si>
    <t>\3 The profile rate represents the percentage of recruited households where at least one adult resident completes a profile survey. The profile survey collects more detailed information about the person and household.</t>
  </si>
  <si>
    <t>\4 The unwieghted survey completion rate uses the AAPOR RR1 response rate definition: The American Association for Public Opinion Research. 2023. Standard Definitions: Final Dispositions of Case Codes and Outcome Rates for Surveys. 10th edition.</t>
  </si>
  <si>
    <t>\5 Cumulative response rate follows the American Association for Public Opinion Research (AAPOR) CUMRR1 definition (AAPOR, 2016). However, panel providers 1 and 2 compute a CUMRR1 differently. For panel provider 1, it is the product of the panel recruitment rate, the panel retention rate, and the study-specific survey completion rate. For panel provider 2, it is the product of the panel recruitment rate, panel profile rate, and the study-specific survey completion rate.</t>
  </si>
  <si>
    <t>Table 3. Sample and respondent counts and unweighted survey completion rates by panel provider and select panelist characteristics: Rapid Surveys System Round 1</t>
  </si>
  <si>
    <t>Sampled</t>
  </si>
  <si>
    <t>Respondents</t>
  </si>
  <si>
    <t>Unweighted Completion Rate\1</t>
  </si>
  <si>
    <t>Total</t>
  </si>
  <si>
    <t>Age group</t>
  </si>
  <si>
    <t>18-24</t>
  </si>
  <si>
    <t>25-34</t>
  </si>
  <si>
    <t>35-44</t>
  </si>
  <si>
    <t>45-64</t>
  </si>
  <si>
    <t>65 and older</t>
  </si>
  <si>
    <t>Sex</t>
  </si>
  <si>
    <t>Male</t>
  </si>
  <si>
    <t>Female</t>
  </si>
  <si>
    <t>Race and Hispanic origin\2</t>
  </si>
  <si>
    <t>Asian, non-Hispanic</t>
  </si>
  <si>
    <t>Black, non-Hispanic</t>
  </si>
  <si>
    <t>White, non-Hispanic</t>
  </si>
  <si>
    <t>Other and multiple races, non-Hispanic</t>
  </si>
  <si>
    <t>Hispanic</t>
  </si>
  <si>
    <t>Educational attainment</t>
  </si>
  <si>
    <t>Less than high school</t>
  </si>
  <si>
    <t>High school diploma\3</t>
  </si>
  <si>
    <t>Some college</t>
  </si>
  <si>
    <t>Bachelor's degree or more</t>
  </si>
  <si>
    <t>Urbanization level</t>
  </si>
  <si>
    <t>Metropolitan</t>
  </si>
  <si>
    <t>Nonmetropolitan</t>
  </si>
  <si>
    <t>\1 The unweighted survey completion rate uses the AAPOR RR1 response rate definition: The American Association for Public Opinion Research. 2023. Standard Definitions: Final Dispositions of Case Codes and Outcome Rates for Surveys. 10th edition.</t>
  </si>
  <si>
    <t>\2 Adults categorized as Hispanic may be any race or combination of races. Adults categorized as Asian non-Hispanic, Black non-Hispanic, and White non-Hispanic indicated one race only. Non-Hispanic adults of multiple or other races are combined into the Other and multiple races non-Hispanic category.</t>
  </si>
  <si>
    <t>\3 Includes adults who have a GED.</t>
  </si>
  <si>
    <t>Table 4. Median overall survey and section times (in minutes) by panel provider for interviews completed in a single visit\1: Rapid Surveys System Round 1</t>
  </si>
  <si>
    <t>Section</t>
  </si>
  <si>
    <t>Number of Questions</t>
  </si>
  <si>
    <t>Total time</t>
  </si>
  <si>
    <t>HIS - Self-reported health status</t>
  </si>
  <si>
    <t>CHR - Chronic conditions</t>
  </si>
  <si>
    <t>DIB - Diabetes</t>
  </si>
  <si>
    <t>BMI - BMI and obesity</t>
  </si>
  <si>
    <t>SOC - Social and work limitations</t>
  </si>
  <si>
    <t>PAY - Paying medical bills</t>
  </si>
  <si>
    <t>CVL - Long COVID</t>
  </si>
  <si>
    <t>ACC - Healthcare access and utilization</t>
  </si>
  <si>
    <t>INT - Internet access and health information technology use</t>
  </si>
  <si>
    <t>PRV - Preventive care</t>
  </si>
  <si>
    <t>CAN - Cancer screening and breast density</t>
  </si>
  <si>
    <t>OVA - Ovarian cancer</t>
  </si>
  <si>
    <t>GEN - Concerns about privacy of genetic tests</t>
  </si>
  <si>
    <t>CRI - Alcohol and cancer risk</t>
  </si>
  <si>
    <t>SUN - Sunscreen safety</t>
  </si>
  <si>
    <t>MTL - Mental health (anxiety and depression)</t>
  </si>
  <si>
    <t>CIG - Health behaviors (cigarette smoking)</t>
  </si>
  <si>
    <t>CAR - Exposure to carcinogens</t>
  </si>
  <si>
    <t>VEN - Ventilation</t>
  </si>
  <si>
    <t>IPV - Intimate partner violence</t>
  </si>
  <si>
    <t>DEM - Race and ethnicity</t>
  </si>
  <si>
    <t>MAR - Marital status</t>
  </si>
  <si>
    <t>EMP - Employment status</t>
  </si>
  <si>
    <t>CIV - Civic engagement</t>
  </si>
  <si>
    <t>LAN - Language dominance</t>
  </si>
  <si>
    <t>TEL - Telephone use</t>
  </si>
  <si>
    <t xml:space="preserve">\1 Times were limited to complete interviews collected in one visit to the survey instrument. Completions in a single visit accounted for 89.0% of all completed surveys. </t>
  </si>
  <si>
    <t xml:space="preserve">Table 5. Percentage distribution of breakoffs\1 (unweighted) by survey section and panel provider: Rapid Surveys System Round 1 </t>
  </si>
  <si>
    <t>Number of Breakoffs</t>
  </si>
  <si>
    <t>Percentage of Breakoffs</t>
  </si>
  <si>
    <t>Survey introduction and HIS - Self-reported health status</t>
  </si>
  <si>
    <t>TOTAL</t>
  </si>
  <si>
    <t>\1 A breakoff is defined as an interview that was started but not fully completed. The overall breakoff rate for Panel Provider 1 was 2.4% (71 of 2,969 panelists who started the survey) and the overall breakoff rate for Panel Provider 2 was 3.4% (163 of 4,864 panelists who started the survey).</t>
  </si>
  <si>
    <t>Table 6. Number and percent of questions at different levels of item nonresponse (unweighted) by panel provider: Rapid Surveys System Round 1</t>
  </si>
  <si>
    <t>Item Nonresponse Level</t>
  </si>
  <si>
    <t>Percent of Questions</t>
  </si>
  <si>
    <t>&lt;1%</t>
  </si>
  <si>
    <t>1% to &lt;5%</t>
  </si>
  <si>
    <t>5% to &lt;10%</t>
  </si>
  <si>
    <t>&gt;10%</t>
  </si>
  <si>
    <t>NOTES: Percentages may not add to 100 due to rounding.</t>
  </si>
  <si>
    <t xml:space="preserve">Table 7. Item nonresponse rates (unweighted) by survey section and panel provider: Rapid Surveys System Round 1 </t>
  </si>
  <si>
    <t>Missing Responses\1</t>
  </si>
  <si>
    <t>Range of Item Nonresponse Rates</t>
  </si>
  <si>
    <t>Section Item Nonresponse Rate\2</t>
  </si>
  <si>
    <t>0.2-0.2</t>
  </si>
  <si>
    <t>0.5-1.0</t>
  </si>
  <si>
    <t>0.3-2.3</t>
  </si>
  <si>
    <t>0.4-1.8</t>
  </si>
  <si>
    <t>0.2-0.8</t>
  </si>
  <si>
    <t>0.5-0.9</t>
  </si>
  <si>
    <t>0.4-0.8</t>
  </si>
  <si>
    <t>0.6-29.3</t>
  </si>
  <si>
    <t>0.0-2.5</t>
  </si>
  <si>
    <t>0.2-9.0</t>
  </si>
  <si>
    <t>0.3-0.6</t>
  </si>
  <si>
    <t>0.3-1.2</t>
  </si>
  <si>
    <t>0.3-1.0</t>
  </si>
  <si>
    <t>0.4-0.4</t>
  </si>
  <si>
    <t>0.2-0.7</t>
  </si>
  <si>
    <t>0.3-0.9</t>
  </si>
  <si>
    <t>0.1-0.8</t>
  </si>
  <si>
    <t>0.1-1.3</t>
  </si>
  <si>
    <t>0.1-1.1</t>
  </si>
  <si>
    <t>0.0-0.7</t>
  </si>
  <si>
    <t>0.0-0.9</t>
  </si>
  <si>
    <t>0.5-1.6</t>
  </si>
  <si>
    <t>0.3-2.6</t>
  </si>
  <si>
    <t>0.4-2.2</t>
  </si>
  <si>
    <t>0.0-1.0</t>
  </si>
  <si>
    <t>0.0-1.7</t>
  </si>
  <si>
    <t>0.1-1.4</t>
  </si>
  <si>
    <t>1.5-3.5</t>
  </si>
  <si>
    <t>1.3-3.5</t>
  </si>
  <si>
    <t>1.4-3.5</t>
  </si>
  <si>
    <t>0.6-1.0</t>
  </si>
  <si>
    <t>2.7-2.7</t>
  </si>
  <si>
    <t>1.9-1.9</t>
  </si>
  <si>
    <t>2.2-2.2</t>
  </si>
  <si>
    <t>0.4-1.7</t>
  </si>
  <si>
    <t>0.3-1.8</t>
  </si>
  <si>
    <t>0.5-1.7</t>
  </si>
  <si>
    <t>1.0-1.6</t>
  </si>
  <si>
    <t>0.7-1.7</t>
  </si>
  <si>
    <t>0.8-1.6</t>
  </si>
  <si>
    <t>0.3-0.5</t>
  </si>
  <si>
    <t>0.4-0.6</t>
  </si>
  <si>
    <t>0.5-0.5</t>
  </si>
  <si>
    <t>0.5-3.8</t>
  </si>
  <si>
    <t>0.8-4.9</t>
  </si>
  <si>
    <t>0.7-4.4</t>
  </si>
  <si>
    <t>0.6-27.9</t>
  </si>
  <si>
    <t>0.3-27.9</t>
  </si>
  <si>
    <t>0.4-27.9</t>
  </si>
  <si>
    <t>1.0-1.5</t>
  </si>
  <si>
    <t>1.2-1.6</t>
  </si>
  <si>
    <t>1.1-1.5</t>
  </si>
  <si>
    <t>0.0-11.8</t>
  </si>
  <si>
    <t>0.0-23.9</t>
  </si>
  <si>
    <t>0.0-16.4</t>
  </si>
  <si>
    <t>0.0-0.6</t>
  </si>
  <si>
    <t>0.0-1.2</t>
  </si>
  <si>
    <t>0.9-1.7</t>
  </si>
  <si>
    <t>0.8-1.4</t>
  </si>
  <si>
    <t>0.9-1.5</t>
  </si>
  <si>
    <t>0.7-1.3</t>
  </si>
  <si>
    <t>0.6-1.3</t>
  </si>
  <si>
    <t>0.6-2.3</t>
  </si>
  <si>
    <t>0.8-1.0</t>
  </si>
  <si>
    <t>0.6-2.9</t>
  </si>
  <si>
    <t>0.7-1.8</t>
  </si>
  <si>
    <t>0.0-29.3</t>
  </si>
  <si>
    <t>0.0-27.9</t>
  </si>
  <si>
    <t>\1 Missing includes responses of don't know and refused, and did not answer.</t>
  </si>
  <si>
    <t>\2 Unweighted; missing responses / (valid responses + missing responses). For the TOTAL row, the overall item nonresponse rate is calculated based on the sum of all missing responses and the sum of all valid responses.</t>
  </si>
  <si>
    <t>Table 8. Percent of removed interviews by panel provider: Rapid Surveys System Round 1</t>
  </si>
  <si>
    <t> </t>
  </si>
  <si>
    <t>Number of Speeders\1 and Respondents with High Refusal Rates\2</t>
  </si>
  <si>
    <t>Number of Completed Interviews Before Data Cleaning</t>
  </si>
  <si>
    <t>Percent of Interviews Removed</t>
  </si>
  <si>
    <t>\1 Speeders were defined as completing the survey in or less than one-quarter of the median survey duration.</t>
  </si>
  <si>
    <t>\2 High refusal rate was defined as skipping or refusing more than 50% of eligible questions.</t>
  </si>
  <si>
    <t>Table 9. Percent of missing values imputed for weighting by panel provider: Rapid Surveys System Round 1</t>
  </si>
  <si>
    <t>Variable </t>
  </si>
  <si>
    <t>Source </t>
  </si>
  <si>
    <t>Percent Imputed in Stage 1\1</t>
  </si>
  <si>
    <t>Percent Imputed in Stage 2\2</t>
  </si>
  <si>
    <t>Age group</t>
  </si>
  <si>
    <t>Panel Profiles </t>
  </si>
  <si>
    <t>Region</t>
  </si>
  <si>
    <t>Race and Hispanic origin</t>
  </si>
  <si>
    <t>Housing tenure </t>
  </si>
  <si>
    <t>-</t>
  </si>
  <si>
    <t>Household income\3</t>
  </si>
  <si>
    <t>Marital status </t>
  </si>
  <si>
    <t>Questionnaire </t>
  </si>
  <si>
    <t>Ever diagnosed high cholesterol </t>
  </si>
  <si>
    <t>Difficulty participating in social activities\4</t>
  </si>
  <si>
    <t>Civic engagement\5</t>
  </si>
  <si>
    <t>- Percent of records imputed is not reported as variable was not used for panel specific weighting procedure.</t>
  </si>
  <si>
    <t xml:space="preserve">\1 Imputation was performed in two stages. Stage 1 imputation was performed by the panel providers for variables used in their own weighting procedures. </t>
  </si>
  <si>
    <t>\2 Imputation was performed in two stages. Stage 2 imputation was performed in post-processing for variables required for weight calibration to the National Health Interview Survey.</t>
  </si>
  <si>
    <t>\3 Panel provider 1 collects total household income for the prior calendar year, while panel provider 2 collects total household income for the past 12 months. The National Health Interview Survey collects total family income for the prior calendar year. About 97.5% of sample adults in the 2023, Quarter 1, National Health Interview Survey Early Release adult datafile resided in single-family households (i.e., household and family income would be analogous).</t>
  </si>
  <si>
    <t>\4 Responses are based on a question that asked if the respondent, because of a physical, mental or emotion condition, had difficulty participating in social activities, such as visiting friends, attending clubs and meetings, or going to parties.</t>
  </si>
  <si>
    <t xml:space="preserve">\5 Civic engagement is a recode based on responses to items on volunteering for any organization or association, including children’s schools or youth organizations; attending a local public meeting in the past 12 months; and voting in the last local elections. A respondent was coded as “yes” if they answered in the affirmative to any of the individual items.  </t>
  </si>
  <si>
    <t>Table 10. Comparison of panel provider calibration variable estimates\1 to National Health Interview Survey (NHIS) population control totals prior to weight calibration: Rapid Surveys System Round 1</t>
  </si>
  <si>
    <t>NHIS, 2023 Quarter 1 Early Release</t>
  </si>
  <si>
    <t>Panel Provider 2 Compared to Panel Provider 1</t>
  </si>
  <si>
    <t>Calibration Variable</t>
  </si>
  <si>
    <t>Total (%)</t>
  </si>
  <si>
    <t>SE\2</t>
  </si>
  <si>
    <t>Estimate (%)</t>
  </si>
  <si>
    <t>Diff.\3</t>
  </si>
  <si>
    <t>p-value\4</t>
  </si>
  <si>
    <t>Diff.\5</t>
  </si>
  <si>
    <t>p-value\6</t>
  </si>
  <si>
    <t>18-34</t>
  </si>
  <si>
    <t>35-49</t>
  </si>
  <si>
    <t>50-64</t>
  </si>
  <si>
    <t>Race and Hispanic origin\7</t>
  </si>
  <si>
    <t>High school diploma\8</t>
  </si>
  <si>
    <t>Some college or more</t>
  </si>
  <si>
    <t>Household income\9</t>
  </si>
  <si>
    <t>Less than $50,000</t>
  </si>
  <si>
    <t>$50,000 to less than $100,000</t>
  </si>
  <si>
    <t>$100,000 or more</t>
  </si>
  <si>
    <t>Housing tenure</t>
  </si>
  <si>
    <t>Own or buying</t>
  </si>
  <si>
    <t>Rent or some other arrangement</t>
  </si>
  <si>
    <t>Marital status</t>
  </si>
  <si>
    <t>Married</t>
  </si>
  <si>
    <t>Not married</t>
  </si>
  <si>
    <t>Ever diagnosed with high cholesterol</t>
  </si>
  <si>
    <t>Yes</t>
  </si>
  <si>
    <t xml:space="preserve">No </t>
  </si>
  <si>
    <t>Difficulty participating in social activities\10</t>
  </si>
  <si>
    <t>No difficulty/some difficulty</t>
  </si>
  <si>
    <t>A lot of difficulty/cannot do</t>
  </si>
  <si>
    <t>Civic engagement\11</t>
  </si>
  <si>
    <t>No</t>
  </si>
  <si>
    <t>Northeast</t>
  </si>
  <si>
    <t>Midwest</t>
  </si>
  <si>
    <t>South</t>
  </si>
  <si>
    <t>West</t>
  </si>
  <si>
    <t xml:space="preserve">\1 All survey estimates calculated with contractor provided analysis weights. Calibration totals treated as population values for test of significance. </t>
  </si>
  <si>
    <t>\2 Weighted standard error (SE) accounting for sampling design.</t>
  </si>
  <si>
    <t>\3 Diff. = difference; NHIS calibration total - survey estimate.</t>
  </si>
  <si>
    <t>\4 p-value reported for two-sided z-test comparing panel provider estimate to NHIS estimate.</t>
  </si>
  <si>
    <t>\5 Diff. = difference; panel provider 2 estimate — panel provider 1 estimate.</t>
  </si>
  <si>
    <t>\6 p-value reported for two-sided z-test comparing panel provider 2 estimate to panel provider 1 estimate.</t>
  </si>
  <si>
    <t>\7 Adults categorized as Hispanic may be any race or combination of races. Adults categorized as Black non-Hispanic and White non-Hispanic indicated one race only. Non-Hispanic adults of multiple or other races are combined into the Other and multiple races non-Hispanic category.</t>
  </si>
  <si>
    <t>\8 Includes adults who have a GED.</t>
  </si>
  <si>
    <t>\9 Panel provider 1 collects total household income for the prior calendar year, while panel provider 2 collects total household income for the past 12 months. The National Health Interview Survey collects total family income for the prior calendar year. About 97.5% of sample adults in the 2023, Quarter 1, National Health Interview Survey Early Release adult datafile resided in single-family households (i.e., household and family income would be analogous).</t>
  </si>
  <si>
    <t>\10 Responses are based on a question that asked if the respondent, because of a physical, mental or emotion condition, had difficulty participating in social activities, such as visiting friends, attending clubs and meetings, or going to parties.</t>
  </si>
  <si>
    <t xml:space="preserve">\11 Civic engagement is a recode based on responses to items on volunteering for any organization or association, including children’s schools or youth organizations; attending a local public meeting in the past 12 months; and voting in the last local elections. A respondent was coded as “yes” if they answered in the affirmative to any of the individual items.  </t>
  </si>
  <si>
    <t>Table 11. Comparison of calibrated estimates and population control totals for calibration variables by panel provider: Rapid Surveys System Round 1</t>
  </si>
  <si>
    <t>Calibration</t>
  </si>
  <si>
    <t>Total\1</t>
  </si>
  <si>
    <t>Estimate\2</t>
  </si>
  <si>
    <t>SE\3</t>
  </si>
  <si>
    <t>Diff.\4</t>
  </si>
  <si>
    <t>Race and Hispanic origin\5</t>
  </si>
  <si>
    <t>High school diploma\6</t>
  </si>
  <si>
    <t>Household income\7</t>
  </si>
  <si>
    <t>Difficulty participating in social activities\8</t>
  </si>
  <si>
    <t>Civic engagement\9</t>
  </si>
  <si>
    <t xml:space="preserve">\1 Panel provider weights were calibrated to control totals based on the 2023, Quarter 1, National Health Interview Survey Early Release Adult datafile using the procedure WTADJUST in SUDAAN. </t>
  </si>
  <si>
    <t>\2 All survey estimates calculated with calibrated version of the panel provider analysis weights.</t>
  </si>
  <si>
    <t>\3 Calibration-weighted standard error (SE) accounting for sampling design but not the calibration.</t>
  </si>
  <si>
    <t>\4 Diff. = difference; calibration total minus survey estimate.</t>
  </si>
  <si>
    <t>\5 Adults categorized as Hispanic may be any race or combination of races. Adults categorized as Black non-Hispanic and White non-Hspanic indicated one race only. Non-Hispanic adults of multiple or other races are combined into the Other and multiple races non-Hispanic category.</t>
  </si>
  <si>
    <t>\6 Includes adults with a GED.</t>
  </si>
  <si>
    <t>\7 Panel provider 1 collects total household income for the prior calendar year, while panel provider 2 collects total household income for the past 12 months. The NHIS collects total family income for the prior calendar year. About 97.5% of sample adults in the 2023 NHIS quarter 1 Early Release datafile resided in single-family households (i.e., household and family income would be analogous).</t>
  </si>
  <si>
    <t>\8 Responses are based on a question that asked if the respondent, because of a physical, mental or emotion condition, had difficulty participating in social activities, such as visiting friends, attending clubs and meetings, or going to parties.</t>
  </si>
  <si>
    <t xml:space="preserve">\9 Civic engagement is a recode based on responses to items on volunteering for any organization or association, including children’s schools or youth organizations; attending a local public meeting in the past 12 months; and voting in the last local elections. A respondent was coded as “yes” if they answered in the affirmative to any of the individual items.  </t>
  </si>
  <si>
    <t>Table 12. Summary of significant adjustment functions\1 by panel provider: Rapid Surveys System Round 1</t>
  </si>
  <si>
    <t>*</t>
  </si>
  <si>
    <t>Household income</t>
  </si>
  <si>
    <t>Difficulty participating in social activities</t>
  </si>
  <si>
    <t>Civic engagement</t>
  </si>
  <si>
    <t xml:space="preserve">NOTE. * indicates a p-value &lt; 0.05. </t>
  </si>
  <si>
    <t>Table 13. Descriptive statistics for calibration adjustment factors by panel provider: Rapid Surveys System Round 1</t>
  </si>
  <si>
    <t>Statistic</t>
  </si>
  <si>
    <t>100% (maximum)</t>
  </si>
  <si>
    <t>75% (quartile 3)</t>
  </si>
  <si>
    <t>50% (median)</t>
  </si>
  <si>
    <t>25% (quartile 1)</t>
  </si>
  <si>
    <t>0% (minimum)</t>
  </si>
  <si>
    <t>Mean</t>
  </si>
  <si>
    <t>Standard deviation</t>
  </si>
  <si>
    <t>Coefficient of variation</t>
  </si>
  <si>
    <t>Table 14. Sample size, effective sample size, and composite factor by panel provider: Rapid Surveys System Round 1</t>
  </si>
  <si>
    <t>Effective Sample Size</t>
  </si>
  <si>
    <t>Composite Factor</t>
  </si>
  <si>
    <t>Table 15. Descriptive statistics for calibrated weights by panel provider and combined: Rapid Surveys System Round 1</t>
  </si>
  <si>
    <t>P1_CALWT_M1\1</t>
  </si>
  <si>
    <t>P2_CALWT_M1\2</t>
  </si>
  <si>
    <t>WEIGHT_M1\3</t>
  </si>
  <si>
    <t>Sum</t>
  </si>
  <si>
    <t>Design effect</t>
  </si>
  <si>
    <t>\1 Variable name for Panel Provider 1 weight calibrated to 2023, Quarter 1, National Health Interview Survey Early Release adult control totals.</t>
  </si>
  <si>
    <t>\2 Variable name for Panel Provider 2 weight calibrated to 2023, Quarter 1, National Health Interview Survey Early Release adult control totals.</t>
  </si>
  <si>
    <t>\3 Variable name for for final weight that combines the calibrated panel provider weights using the compioste factor presented in Table 13.</t>
  </si>
  <si>
    <t>Table 16. Estimate, standard error, and absolute bias of panel study and calibrated weights for benchmarking variables by panel provider compared to National Health Interview Survey (NHIS): Rapid Surveys System Round 1</t>
  </si>
  <si>
    <t>Health Domain</t>
  </si>
  <si>
    <t>Variable</t>
  </si>
  <si>
    <t>NHIS\1</t>
  </si>
  <si>
    <t>Panel Study Weights</t>
  </si>
  <si>
    <t>Final Calibrated Weights</t>
  </si>
  <si>
    <t>Estimate</t>
  </si>
  <si>
    <t>Absolute Bias</t>
  </si>
  <si>
    <t>Standardized Bias\3</t>
  </si>
  <si>
    <t>Health Status: Chronic Health Conditions</t>
  </si>
  <si>
    <t>Ever diagnosed with coronary heart disease</t>
  </si>
  <si>
    <t>Ever diagnosed with hypertension</t>
  </si>
  <si>
    <t>Current hypertension</t>
  </si>
  <si>
    <t>Ever diagnosed with asthma</t>
  </si>
  <si>
    <t>Ever diagnosed with cancer</t>
  </si>
  <si>
    <t>Ever diagnosed with prediabetes</t>
  </si>
  <si>
    <t>Ever diagnosed with gestational diabetes</t>
  </si>
  <si>
    <t>Ever diagnosed with diabetes</t>
  </si>
  <si>
    <t>Health Status: Mental and Self-Rated Health</t>
  </si>
  <si>
    <t>Feel worried, nervous, or anxious daily/weekly</t>
  </si>
  <si>
    <t>Take medication for feeling worried, nervous, or anxious</t>
  </si>
  <si>
    <t>A lot of worry, nervousness, or anxiety last time had feelings</t>
  </si>
  <si>
    <t>Regularly had feelings of worry, nervousness, or anxiety</t>
  </si>
  <si>
    <t>Feel depressed daily/weekly</t>
  </si>
  <si>
    <t>Take medication for depression</t>
  </si>
  <si>
    <t>A lot of depression last time felt depressed</t>
  </si>
  <si>
    <t>Regularly had feelings of depression</t>
  </si>
  <si>
    <t>Excellent or very good self-rated health</t>
  </si>
  <si>
    <t>Health Behaviors</t>
  </si>
  <si>
    <t>Height, in inches (mean)</t>
  </si>
  <si>
    <t>Height, in inches (mean) - Male</t>
  </si>
  <si>
    <t>Height, in inches (mean) - Female</t>
  </si>
  <si>
    <t>Weight, in pounds (mean)</t>
  </si>
  <si>
    <t>Weight, in pounds (mean) - Male</t>
  </si>
  <si>
    <t>Weight, in pounds (mean) - Female</t>
  </si>
  <si>
    <t>BMI (mean)</t>
  </si>
  <si>
    <t>Obese</t>
  </si>
  <si>
    <t>Ever smoked 100 cigarettes</t>
  </si>
  <si>
    <t>Current smoking</t>
  </si>
  <si>
    <t>Healthcare Access</t>
  </si>
  <si>
    <t>Delayed dental care due to cost</t>
  </si>
  <si>
    <t>Did not get dental care due to cost</t>
  </si>
  <si>
    <t>Place usually go to when sick and need health care</t>
  </si>
  <si>
    <t>What kind of place: doctor's office or health center</t>
  </si>
  <si>
    <t>What kind of place: urgent care center/clinic in drug store</t>
  </si>
  <si>
    <t>What kind of place: all other kinds</t>
  </si>
  <si>
    <t>Usual source of care</t>
  </si>
  <si>
    <t>Very worried about paying medical bills</t>
  </si>
  <si>
    <t>Healthcare Utilization</t>
  </si>
  <si>
    <t>Dental cleaning in past 12 months</t>
  </si>
  <si>
    <t>Saw doctor/other health professional in past 12 months</t>
  </si>
  <si>
    <t>Hospitalized overnight in past 12 months</t>
  </si>
  <si>
    <t>Eye exam in past 12 months</t>
  </si>
  <si>
    <t>Therapy in past 12 months\4</t>
  </si>
  <si>
    <t>Blood pressure checked in past 12 months</t>
  </si>
  <si>
    <t>Cholesterol checked in past 12 months</t>
  </si>
  <si>
    <t>Blood sugar checked in past 12 months</t>
  </si>
  <si>
    <t>\1 Estimates and standard errors are based on the 2023, Quarter 1, National Health Interview Survey Early Release Datafile for adults.</t>
  </si>
  <si>
    <t>\2 SE is standard error.</t>
  </si>
  <si>
    <t>\3 Standardized bias is calculated as |P-N|/sqrt(N*(1-N)) where P is the estimate from the panel provider and N is the estimate from NHIS.</t>
  </si>
  <si>
    <t>\4 Includes physical therapy, speech therapy, rehabilitative therapy, and occupational therapy.</t>
  </si>
  <si>
    <t>Table 17. Estimate, standard error, and absolute bias of benchmarking variables compared to National Health Interview Survey: Rapid Surveys System Round 1</t>
  </si>
  <si>
    <t>RSS-1</t>
  </si>
  <si>
    <t>Therapy in past 12 months</t>
  </si>
  <si>
    <t>\3 Standardized bias is calculated as |panel provider estimate - NHIS estimate|/sqrt(NHIS estimate *(100 - NHIS estimate)).</t>
  </si>
  <si>
    <t>Table 18. Average absolute bias and average standardized bias of benchmarking variable health domains compared to National Health Interview Survey: Rapid Surveys System Round 1</t>
  </si>
  <si>
    <t>Number of Benchmarking Variables</t>
  </si>
  <si>
    <t>Average Absolute Bias</t>
  </si>
  <si>
    <t>Average Standardized Bias\1</t>
  </si>
  <si>
    <t>NOTES: Average absolute bias and average standardized bias are calculated relative to estimates from the 2023, Quarter 1, National Health Interview Survey Early Release Datafile for adults.</t>
  </si>
  <si>
    <t>\1 Average standardized bias is the mean of standardized biases for the benchmark variables in a domain, where standardized bias is calculated for each benchmark variable as |panel provider estimate - NHIS estimate|/sqrt(NHIS estimate *(100 - NHIS estimate)).</t>
  </si>
  <si>
    <t>Table I. Estimates and 95% confidence intervals of history of COVID or Long COVID, compared to 2022 National Health Interview Survey (NHIS): Rapid Surveys System (RSS) Round 1</t>
  </si>
  <si>
    <t>Ever had COVID</t>
  </si>
  <si>
    <t>Ever had Long COVID (among all adults)</t>
  </si>
  <si>
    <t>Ever had Long COVID (among adults who have had COVID)</t>
  </si>
  <si>
    <t>NHIS</t>
  </si>
  <si>
    <t>RSS</t>
  </si>
  <si>
    <t>39.5 (38.8–40.3)</t>
  </si>
  <si>
    <t>54.0 (52.6–55.4)</t>
  </si>
  <si>
    <t>6.9 (6.6–7.3)</t>
  </si>
  <si>
    <t>12.2 (11.3–13.2)</t>
  </si>
  <si>
    <t>17.5 (16.6–18.5)</t>
  </si>
  <si>
    <t>25.8 (24.0–27.7)</t>
  </si>
  <si>
    <t>18–34 years</t>
  </si>
  <si>
    <t>47.2 (45.6–48.7)</t>
  </si>
  <si>
    <t>58.1 (55.0–61.0)</t>
  </si>
  <si>
    <t>6.9 (6.2–7.6)</t>
  </si>
  <si>
    <t>13.0 (10.9–15.2)</t>
  </si>
  <si>
    <t>14.6 (13.1–16.1)</t>
  </si>
  <si>
    <t>25.7 (21.8–29.8)</t>
  </si>
  <si>
    <t>35–49 years</t>
  </si>
  <si>
    <t>44.7 (43.3–46.1)</t>
  </si>
  <si>
    <t>58.5 (55.7–61.3)</t>
  </si>
  <si>
    <t>8.9 (8.1–9.8)</t>
  </si>
  <si>
    <t>15.0 (13.0–17.0)</t>
  </si>
  <si>
    <t>20.0 (18.3–21.8)</t>
  </si>
  <si>
    <t>28.4 (25.1–32.0)</t>
  </si>
  <si>
    <t>50–64 years</t>
  </si>
  <si>
    <t>37.6 (36.2–39.0)</t>
  </si>
  <si>
    <t>54.8 (52.3–57.3)</t>
  </si>
  <si>
    <t>7.6 (6.8–8.4)</t>
  </si>
  <si>
    <t>12.8 (11.1–14.5)</t>
  </si>
  <si>
    <t>20.1 (18.2–22.2)</t>
  </si>
  <si>
    <t>26.3 (23.2–29.7)</t>
  </si>
  <si>
    <t>65 years and older</t>
  </si>
  <si>
    <t>26.0 (25.0–27.1)</t>
  </si>
  <si>
    <t>43.0 (40.5–45.5)</t>
  </si>
  <si>
    <t>4.1 (3.7–4.6)</t>
  </si>
  <si>
    <t>7.7 (6.5–9.1)</t>
  </si>
  <si>
    <t>15.9 (14.2–17.7)</t>
  </si>
  <si>
    <t>21.4 (18.1–24.9)</t>
  </si>
  <si>
    <t>38.4 (37.4–39.5)</t>
  </si>
  <si>
    <t>53.0 (51.0–55.0)</t>
  </si>
  <si>
    <t>5.2 (4.8–5.8)</t>
  </si>
  <si>
    <t>10.2 (9.0–11.6)</t>
  </si>
  <si>
    <t>13.6 (12.4–14.9)</t>
  </si>
  <si>
    <t>22.0 (19.5–24.7)</t>
  </si>
  <si>
    <t>40.5 (39.6–41.5)</t>
  </si>
  <si>
    <t>54.9 (53.0–56.9)</t>
  </si>
  <si>
    <t>8.5 (8.0–9.1)</t>
  </si>
  <si>
    <t>14.1 (12.8–15.5)</t>
  </si>
  <si>
    <t>21.1 (19.8–22.4)</t>
  </si>
  <si>
    <t>29.4 (26.9–32.0)</t>
  </si>
  <si>
    <t>Race and Hispanic origin\1</t>
  </si>
  <si>
    <t>Black, non–Hispanic</t>
  </si>
  <si>
    <t>34.7 (32.7–36.8)</t>
  </si>
  <si>
    <t>41.7 (37.8–45.7)</t>
  </si>
  <si>
    <t>5.4 (4.4–6.4)</t>
  </si>
  <si>
    <t>10.7 (8.1–13.9)</t>
  </si>
  <si>
    <t>15.5 (12.9–18.4)</t>
  </si>
  <si>
    <t>33.5 (26.2–41.5)</t>
  </si>
  <si>
    <t>White, non–Hispanic</t>
  </si>
  <si>
    <t>39.3 (38.5–40.2)</t>
  </si>
  <si>
    <t>56.0 (54.4–57.7)</t>
  </si>
  <si>
    <t>7.1 (6.7–7.6)</t>
  </si>
  <si>
    <t>11.6 (10.6–12.7)</t>
  </si>
  <si>
    <t>18.1 (17.0–19.3)</t>
  </si>
  <si>
    <t>22.6 (20.7–24.6)</t>
  </si>
  <si>
    <t>Other and multiple races, non–Hispanic</t>
  </si>
  <si>
    <t>36.8 (34.1–39.6)</t>
  </si>
  <si>
    <t>49.6 (44.0–55.2)</t>
  </si>
  <si>
    <t>5.0 (3.9–6.3)</t>
  </si>
  <si>
    <t>8.4 (5.5–12.3)</t>
  </si>
  <si>
    <t>13.6 (10.8–16.7)</t>
  </si>
  <si>
    <t>20.2 (13.3–28.6)</t>
  </si>
  <si>
    <t>44.8 (43.0–46.7)</t>
  </si>
  <si>
    <t>57.9 (54.1–61.5)</t>
  </si>
  <si>
    <t>8.3 (7.3–9.5)</t>
  </si>
  <si>
    <t>18.0 (15.1–21.1)</t>
  </si>
  <si>
    <t>18.6 (16.3–21.0)</t>
  </si>
  <si>
    <t>39.5 (33.9–45.3)</t>
  </si>
  <si>
    <t>\1 Adults categorized as Hispanic may be any race or combination of races. Adults categorized as Black non-Hispanic and White non-Hispanic indicated one race only. Non-Hispanic adults of multiple or other races are combined into the Other and multiple races non-Hispanic category.</t>
  </si>
  <si>
    <t>Table II. Estimates and 95% confidence intervals of lifetime experiences of select forms of physical violence by an intimate partner compared to 2016/2017 National Intimate Partner and Sexual Violence Survey (NISVS): Rapid Surveys System (RSS) Round 1</t>
  </si>
  <si>
    <t>Women</t>
  </si>
  <si>
    <t>Men</t>
  </si>
  <si>
    <t>NISVS</t>
  </si>
  <si>
    <t>Any physical intimate partner violence\1</t>
  </si>
  <si>
    <t>42.0 (40.6–43.4)</t>
  </si>
  <si>
    <t>29.3 (27.6–31.0)</t>
  </si>
  <si>
    <t>42.3 (40.8–43.8)</t>
  </si>
  <si>
    <t>21.1 (19.5–22.8)</t>
  </si>
  <si>
    <t>Any severe physical intimate partner violence\2</t>
  </si>
  <si>
    <t>32.5 (31.1–33.8)</t>
  </si>
  <si>
    <t>22.2 (20.7–23.8)</t>
  </si>
  <si>
    <t>24.6 (23.3–25.9)</t>
  </si>
  <si>
    <t>13.5 (12.1–14.9)</t>
  </si>
  <si>
    <t>Intimate partner ever slapped, pushed or shoved</t>
  </si>
  <si>
    <t>38.9 (37.5–40.2)</t>
  </si>
  <si>
    <t>26.6 (25.0–28.3)</t>
  </si>
  <si>
    <t>39.0 (37.6–40.5)</t>
  </si>
  <si>
    <t>18.6 (17.1–20.2)</t>
  </si>
  <si>
    <t>Intimate partner ever hit with a fist or something hard</t>
  </si>
  <si>
    <t>18.9 (17.9–20.0)</t>
  </si>
  <si>
    <t>13.7 (12.4–15.1)</t>
  </si>
  <si>
    <t>16.9 (15.8–18.1)</t>
  </si>
  <si>
    <t>10.1 (8.9–11.4)</t>
  </si>
  <si>
    <t>Intimate partner ever kicked or stomped</t>
  </si>
  <si>
    <t>12.2 (11.3–13.1)</t>
  </si>
  <si>
    <t>7.7 (6.7–8.9)</t>
  </si>
  <si>
    <t>12.2 (11.2–13.2)</t>
  </si>
  <si>
    <t>4.6 (3.8–5.6)</t>
  </si>
  <si>
    <t>Intimate partner ever hurt by pulling hair</t>
  </si>
  <si>
    <t>17.7 (16.7–18.9)</t>
  </si>
  <si>
    <t>12.2 (11.0–13.5)</t>
  </si>
  <si>
    <t>6.8 (6.1–7.6)</t>
  </si>
  <si>
    <t>4.4 (3.6–5.3)</t>
  </si>
  <si>
    <t>Intimate partner ever slammed against something</t>
  </si>
  <si>
    <t>24.4 (23.2–25.6)</t>
  </si>
  <si>
    <t>14.0 (12.7–15.3)</t>
  </si>
  <si>
    <t>7.0 (6.3–7.9)</t>
  </si>
  <si>
    <t>4.0 (3.2–5.0)</t>
  </si>
  <si>
    <t>Intimate partner ever tried to hurt by choking or suffocating</t>
  </si>
  <si>
    <t>16.2 (15.1–17.2)</t>
  </si>
  <si>
    <t>11.0 (9.7–12.3)</t>
  </si>
  <si>
    <t>4.1 (3.6–4.8)</t>
  </si>
  <si>
    <t>2.7 (2.0–3.5)</t>
  </si>
  <si>
    <t>Intimate partner ever used or threatened with a knife</t>
  </si>
  <si>
    <t>3.9 (3.4–4.6)</t>
  </si>
  <si>
    <t>5.0 (4.2–5.9)</t>
  </si>
  <si>
    <t>4.4 (3.7–5.1)</t>
  </si>
  <si>
    <t>3.6 (3.0–4.4)</t>
  </si>
  <si>
    <t>Intimate partner ever used or threatened with a gun</t>
  </si>
  <si>
    <t>4.7 (4.2–5.3)</t>
  </si>
  <si>
    <t>4.9 (4.2–5.8)</t>
  </si>
  <si>
    <t>1.4 (1.1–1.8)</t>
  </si>
  <si>
    <t>1.5 (1.1–2.0)</t>
  </si>
  <si>
    <t>\1 Any physical intimate partner violence includes reports of being slapped, pushed or shoved, or being hit with a fist or something hard, kicked or stomped, hurt by pulling hair, slammed against something, tried to hurt by choking or suffocating, used or threatened with a knife, or used or threatened with a gun. NISVS estimates also include reports of being beaten or burned on purpose, but these two questions were not included in RSS–1.</t>
  </si>
  <si>
    <t>\2 Any severe physical intimate partner violence includes reports of being hit with a fist or something hard, kicked or stomped, hurt by pulling hair, slammed against something, tried to hurt by choking or suffocating, used or threatened with a knife, or used or threatened with a gun. NISVS estimates also include reports of being beaten or burned on purpose, but these two questions were not included in RSS–1.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</si>
</sst>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#,##0.0000"/>
    <numFmt numFmtId="168" formatCode="#,##0.0"/>
    <numFmt numFmtId="169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vertAlign val="superscript"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dotted">
        <color auto="1"/>
      </right>
      <top/>
      <bottom style="thin">
        <color rgb="FF000000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2" xfId="0" applyBorder="1"/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65" fontId="0" fillId="0" borderId="0" xfId="0" applyNumberFormat="1" applyAlignment="1">
      <alignment horizontal="center"/>
    </xf>
    <xf numFmtId="0" fontId="0" fillId="0" borderId="0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0" xfId="0" applyFont="1"/>
    <xf numFmtId="0" fontId="9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Fill="1" applyBorder="1"/>
    <xf numFmtId="0" fontId="2" fillId="0" borderId="5" xfId="0" applyFont="1" applyBorder="1"/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2" fillId="0" borderId="0" xfId="0" applyFont="1" applyBorder="1"/>
    <xf numFmtId="2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9" xfId="0" applyFont="1" applyBorder="1"/>
    <xf numFmtId="2" fontId="12" fillId="0" borderId="9" xfId="0" applyNumberFormat="1" applyFont="1" applyFill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/>
    <xf numFmtId="3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6" xfId="0" applyFont="1" applyBorder="1"/>
    <xf numFmtId="2" fontId="12" fillId="0" borderId="16" xfId="0" applyNumberFormat="1" applyFont="1" applyFill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0" fontId="0" fillId="0" borderId="1" xfId="0" applyFont="1" applyBorder="1"/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8" xfId="0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9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167" fontId="0" fillId="0" borderId="0" xfId="0" applyNumberFormat="1"/>
    <xf numFmtId="2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0" fillId="0" borderId="0" xfId="0" applyNumberFormat="1"/>
    <xf numFmtId="3" fontId="0" fillId="0" borderId="1" xfId="0" applyNumberForma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Border="1"/>
    <xf numFmtId="2" fontId="1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3" fontId="10" fillId="0" borderId="0" xfId="0" applyNumberFormat="1" applyFont="1" applyFill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/>
    <xf numFmtId="0" fontId="14" fillId="0" borderId="0" xfId="0" applyFont="1"/>
    <xf numFmtId="0" fontId="14" fillId="0" borderId="9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16" fillId="0" borderId="0" xfId="0" applyFont="1" applyAlignment="1">
      <alignment wrapText="1"/>
    </xf>
    <xf numFmtId="0" fontId="1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18" xfId="0" applyFont="1" applyBorder="1"/>
    <xf numFmtId="3" fontId="10" fillId="0" borderId="18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8" fontId="10" fillId="0" borderId="18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65" fontId="20" fillId="0" borderId="4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165" fontId="10" fillId="0" borderId="9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0" fontId="0" fillId="0" borderId="0" xfId="0" applyNumberFormat="1"/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wrapText="1"/>
    </xf>
    <xf numFmtId="169" fontId="7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9" fontId="17" fillId="0" borderId="0" xfId="0" applyNumberFormat="1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0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0" fontId="19" fillId="0" borderId="8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F9FB2-9B84-475E-B9C1-1BAE2A5AA3E0}">
  <dimension ref="A1:E7"/>
  <sheetViews>
    <sheetView workbookViewId="0">
      <selection activeCell="G11" sqref="G11"/>
    </sheetView>
  </sheetViews>
  <sheetFormatPr defaultRowHeight="15" customHeight="1" x14ac:dyDescent="0.25"/>
  <cols>
    <col min="1" max="2" width="17" customWidth="1"/>
    <col min="3" max="5" width="17.7109375" customWidth="1"/>
  </cols>
  <sheetData>
    <row r="1" spans="1:5" ht="30" customHeight="1" x14ac:dyDescent="0.25">
      <c r="A1" s="246" t="s">
        <v>0</v>
      </c>
      <c r="B1" s="246"/>
      <c r="C1" s="246"/>
      <c r="D1" s="246"/>
      <c r="E1" s="246"/>
    </row>
    <row r="2" spans="1:5" ht="45" x14ac:dyDescent="0.25">
      <c r="A2" s="43" t="s">
        <v>1</v>
      </c>
      <c r="B2" s="43" t="s">
        <v>2</v>
      </c>
      <c r="C2" s="13" t="s">
        <v>3</v>
      </c>
      <c r="D2" s="229" t="s">
        <v>4</v>
      </c>
      <c r="E2" s="13" t="s">
        <v>5</v>
      </c>
    </row>
    <row r="3" spans="1:5" x14ac:dyDescent="0.25">
      <c r="A3" s="10" t="s">
        <v>6</v>
      </c>
      <c r="B3" s="206" t="s">
        <v>7</v>
      </c>
      <c r="C3" s="40">
        <v>7000</v>
      </c>
      <c r="D3" s="40">
        <v>18307</v>
      </c>
      <c r="E3" s="4">
        <v>7599</v>
      </c>
    </row>
    <row r="4" spans="1:5" x14ac:dyDescent="0.25">
      <c r="A4" s="10"/>
      <c r="B4" s="207"/>
      <c r="C4" s="40"/>
      <c r="D4" s="40"/>
      <c r="E4" s="4"/>
    </row>
    <row r="5" spans="1:5" x14ac:dyDescent="0.25">
      <c r="A5" s="10" t="s">
        <v>8</v>
      </c>
      <c r="B5" s="207" t="s">
        <v>9</v>
      </c>
      <c r="C5" s="40">
        <v>3000</v>
      </c>
      <c r="D5" s="40">
        <v>11568</v>
      </c>
      <c r="E5" s="40">
        <v>2898</v>
      </c>
    </row>
    <row r="6" spans="1:5" x14ac:dyDescent="0.25">
      <c r="A6" s="155" t="s">
        <v>10</v>
      </c>
      <c r="B6" s="208" t="s">
        <v>11</v>
      </c>
      <c r="C6" s="156">
        <v>4000</v>
      </c>
      <c r="D6" s="156">
        <v>6739</v>
      </c>
      <c r="E6" s="156">
        <v>4701</v>
      </c>
    </row>
    <row r="7" spans="1:5" ht="15" customHeight="1" x14ac:dyDescent="0.25">
      <c r="A7" s="15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07F5-81F7-4FA6-B2B6-B895C03FE706}">
  <sheetPr>
    <pageSetUpPr fitToPage="1"/>
  </sheetPr>
  <dimension ref="A1:AJ58"/>
  <sheetViews>
    <sheetView workbookViewId="0">
      <selection activeCell="A54" sqref="A54"/>
    </sheetView>
  </sheetViews>
  <sheetFormatPr defaultRowHeight="15" x14ac:dyDescent="0.25"/>
  <cols>
    <col min="1" max="1" width="37.42578125" customWidth="1"/>
    <col min="2" max="13" width="8.7109375" customWidth="1"/>
    <col min="15" max="15" width="10.28515625" bestFit="1" customWidth="1"/>
    <col min="16" max="16" width="11.28515625" bestFit="1" customWidth="1"/>
  </cols>
  <sheetData>
    <row r="1" spans="1:16" ht="30" customHeight="1" x14ac:dyDescent="0.25">
      <c r="A1" s="280" t="s">
        <v>205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6" ht="45" customHeight="1" x14ac:dyDescent="0.25">
      <c r="A2" s="25"/>
      <c r="B2" s="256" t="s">
        <v>206</v>
      </c>
      <c r="C2" s="284"/>
      <c r="D2" s="285" t="s">
        <v>8</v>
      </c>
      <c r="E2" s="286"/>
      <c r="F2" s="286"/>
      <c r="G2" s="287"/>
      <c r="H2" s="285" t="s">
        <v>10</v>
      </c>
      <c r="I2" s="286"/>
      <c r="J2" s="286"/>
      <c r="K2" s="287"/>
      <c r="L2" s="288" t="s">
        <v>207</v>
      </c>
      <c r="M2" s="288"/>
    </row>
    <row r="3" spans="1:16" ht="26.25" x14ac:dyDescent="0.25">
      <c r="A3" s="44" t="s">
        <v>208</v>
      </c>
      <c r="B3" s="45" t="s">
        <v>209</v>
      </c>
      <c r="C3" s="233" t="s">
        <v>210</v>
      </c>
      <c r="D3" s="46" t="s">
        <v>211</v>
      </c>
      <c r="E3" s="45" t="s">
        <v>210</v>
      </c>
      <c r="F3" s="45" t="s">
        <v>212</v>
      </c>
      <c r="G3" s="233" t="s">
        <v>213</v>
      </c>
      <c r="H3" s="46" t="s">
        <v>211</v>
      </c>
      <c r="I3" s="45" t="s">
        <v>210</v>
      </c>
      <c r="J3" s="45" t="s">
        <v>212</v>
      </c>
      <c r="K3" s="233" t="s">
        <v>213</v>
      </c>
      <c r="L3" s="232" t="s">
        <v>214</v>
      </c>
      <c r="M3" s="232" t="s">
        <v>215</v>
      </c>
    </row>
    <row r="4" spans="1:16" x14ac:dyDescent="0.25">
      <c r="A4" s="160" t="s">
        <v>30</v>
      </c>
      <c r="B4" s="25"/>
      <c r="C4" s="75"/>
      <c r="D4" s="25"/>
      <c r="E4" s="25"/>
      <c r="F4" s="25"/>
      <c r="G4" s="75"/>
      <c r="H4" s="25"/>
      <c r="I4" s="25"/>
      <c r="J4" s="25"/>
      <c r="K4" s="75"/>
      <c r="L4" s="25"/>
      <c r="M4" s="25"/>
    </row>
    <row r="5" spans="1:16" x14ac:dyDescent="0.25">
      <c r="A5" s="47" t="s">
        <v>216</v>
      </c>
      <c r="B5" s="35">
        <v>29.17</v>
      </c>
      <c r="C5" s="76">
        <v>0.67</v>
      </c>
      <c r="D5" s="48">
        <v>28.98</v>
      </c>
      <c r="E5" s="143">
        <v>1.02</v>
      </c>
      <c r="F5" s="143">
        <v>0.19</v>
      </c>
      <c r="G5" s="144">
        <v>0.87839999999999996</v>
      </c>
      <c r="H5" s="48">
        <v>27.53</v>
      </c>
      <c r="I5" s="48">
        <v>0.81</v>
      </c>
      <c r="J5" s="48">
        <v>1.64</v>
      </c>
      <c r="K5" s="77">
        <v>0.1186</v>
      </c>
      <c r="L5" s="32">
        <v>-1.46</v>
      </c>
      <c r="M5" s="146">
        <v>0.2626</v>
      </c>
      <c r="O5" s="134"/>
      <c r="P5" s="134"/>
    </row>
    <row r="6" spans="1:16" x14ac:dyDescent="0.25">
      <c r="A6" s="47" t="s">
        <v>217</v>
      </c>
      <c r="B6" s="35">
        <v>24.35</v>
      </c>
      <c r="C6" s="76">
        <v>0.61</v>
      </c>
      <c r="D6" s="48">
        <v>24.41</v>
      </c>
      <c r="E6" s="143">
        <v>0.93</v>
      </c>
      <c r="F6" s="143">
        <v>-0.06</v>
      </c>
      <c r="G6" s="144">
        <v>0.95409999999999995</v>
      </c>
      <c r="H6" s="48">
        <v>24.98</v>
      </c>
      <c r="I6" s="48">
        <v>0.69</v>
      </c>
      <c r="J6" s="48">
        <v>-0.63</v>
      </c>
      <c r="K6" s="77">
        <v>0.49199999999999999</v>
      </c>
      <c r="L6" s="32">
        <v>0.56999999999999995</v>
      </c>
      <c r="M6" s="146">
        <v>0.62180000000000002</v>
      </c>
      <c r="O6" s="134"/>
      <c r="P6" s="134"/>
    </row>
    <row r="7" spans="1:16" x14ac:dyDescent="0.25">
      <c r="A7" s="47" t="s">
        <v>218</v>
      </c>
      <c r="B7" s="35">
        <v>24.12</v>
      </c>
      <c r="C7" s="76">
        <v>0.48</v>
      </c>
      <c r="D7" s="48">
        <v>24.17</v>
      </c>
      <c r="E7" s="143">
        <v>0.97</v>
      </c>
      <c r="F7" s="143">
        <v>-0.06</v>
      </c>
      <c r="G7" s="144">
        <v>0.95809999999999995</v>
      </c>
      <c r="H7" s="48">
        <v>25.75</v>
      </c>
      <c r="I7" s="48">
        <v>0.65</v>
      </c>
      <c r="J7" s="48">
        <v>-1.63</v>
      </c>
      <c r="K7" s="77">
        <v>4.4699999999999997E-2</v>
      </c>
      <c r="L7" s="32">
        <v>1.57</v>
      </c>
      <c r="M7" s="146">
        <v>0.1777</v>
      </c>
      <c r="O7" s="134"/>
      <c r="P7" s="134"/>
    </row>
    <row r="8" spans="1:16" x14ac:dyDescent="0.25">
      <c r="A8" s="47" t="s">
        <v>35</v>
      </c>
      <c r="B8" s="35">
        <v>22.37</v>
      </c>
      <c r="C8" s="76">
        <v>0.47</v>
      </c>
      <c r="D8" s="48">
        <v>22.43</v>
      </c>
      <c r="E8" s="143">
        <v>1.01</v>
      </c>
      <c r="F8" s="143">
        <v>-7.0000000000000007E-2</v>
      </c>
      <c r="G8" s="144">
        <v>0.95289999999999997</v>
      </c>
      <c r="H8" s="48">
        <v>21.74</v>
      </c>
      <c r="I8" s="48">
        <v>0.57999999999999996</v>
      </c>
      <c r="J8" s="48">
        <v>0.62</v>
      </c>
      <c r="K8" s="77">
        <v>0.40289999999999998</v>
      </c>
      <c r="L8" s="32">
        <v>-0.69</v>
      </c>
      <c r="M8" s="146">
        <v>0.55289999999999995</v>
      </c>
      <c r="O8" s="134"/>
      <c r="P8" s="134"/>
    </row>
    <row r="9" spans="1:16" x14ac:dyDescent="0.25">
      <c r="A9" s="160" t="s">
        <v>36</v>
      </c>
      <c r="B9" s="35" t="s">
        <v>176</v>
      </c>
      <c r="C9" s="76" t="s">
        <v>176</v>
      </c>
      <c r="D9" s="48" t="s">
        <v>176</v>
      </c>
      <c r="E9" s="48" t="s">
        <v>176</v>
      </c>
      <c r="F9" s="48" t="s">
        <v>176</v>
      </c>
      <c r="G9" s="77" t="s">
        <v>176</v>
      </c>
      <c r="H9" s="48" t="s">
        <v>176</v>
      </c>
      <c r="I9" s="48" t="s">
        <v>176</v>
      </c>
      <c r="J9" s="48" t="s">
        <v>176</v>
      </c>
      <c r="K9" s="77" t="s">
        <v>176</v>
      </c>
      <c r="L9" s="32"/>
      <c r="M9" s="49"/>
      <c r="O9" s="134"/>
      <c r="P9" s="134"/>
    </row>
    <row r="10" spans="1:16" x14ac:dyDescent="0.25">
      <c r="A10" s="47" t="s">
        <v>37</v>
      </c>
      <c r="B10" s="35">
        <v>48.8</v>
      </c>
      <c r="C10" s="76">
        <v>0.78</v>
      </c>
      <c r="D10" s="48">
        <v>48.79</v>
      </c>
      <c r="E10" s="143">
        <v>1.37</v>
      </c>
      <c r="F10" s="48">
        <v>0.01</v>
      </c>
      <c r="G10" s="144">
        <v>0.99319999999999997</v>
      </c>
      <c r="H10" s="48">
        <v>48.79</v>
      </c>
      <c r="I10" s="48">
        <v>0.8</v>
      </c>
      <c r="J10" s="48">
        <v>0.01</v>
      </c>
      <c r="K10" s="77">
        <v>0.99150000000000005</v>
      </c>
      <c r="L10" s="32">
        <v>0</v>
      </c>
      <c r="M10" s="146">
        <v>0.99919999999999998</v>
      </c>
      <c r="O10" s="134"/>
      <c r="P10" s="134"/>
    </row>
    <row r="11" spans="1:16" x14ac:dyDescent="0.25">
      <c r="A11" s="47" t="s">
        <v>38</v>
      </c>
      <c r="B11" s="35">
        <v>51.2</v>
      </c>
      <c r="C11" s="76">
        <v>0.78</v>
      </c>
      <c r="D11" s="48">
        <v>51.21</v>
      </c>
      <c r="E11" s="143">
        <v>1.37</v>
      </c>
      <c r="F11" s="48">
        <v>-0.01</v>
      </c>
      <c r="G11" s="144">
        <v>0.99319999999999997</v>
      </c>
      <c r="H11" s="48">
        <v>51.21</v>
      </c>
      <c r="I11" s="48">
        <v>0.8</v>
      </c>
      <c r="J11" s="48">
        <v>-0.01</v>
      </c>
      <c r="K11" s="77">
        <v>0.99150000000000005</v>
      </c>
      <c r="L11" s="32">
        <v>0</v>
      </c>
      <c r="M11" s="146">
        <v>0.99919999999999998</v>
      </c>
      <c r="O11" s="134"/>
      <c r="P11" s="134"/>
    </row>
    <row r="12" spans="1:16" x14ac:dyDescent="0.25">
      <c r="A12" s="160" t="s">
        <v>219</v>
      </c>
      <c r="B12" s="35" t="s">
        <v>176</v>
      </c>
      <c r="C12" s="76" t="s">
        <v>176</v>
      </c>
      <c r="D12" s="48" t="s">
        <v>176</v>
      </c>
      <c r="E12" s="48" t="s">
        <v>176</v>
      </c>
      <c r="F12" s="48" t="s">
        <v>176</v>
      </c>
      <c r="G12" s="77" t="s">
        <v>176</v>
      </c>
      <c r="H12" s="48" t="s">
        <v>176</v>
      </c>
      <c r="I12" s="48" t="s">
        <v>176</v>
      </c>
      <c r="J12" s="48" t="s">
        <v>176</v>
      </c>
      <c r="K12" s="77" t="s">
        <v>176</v>
      </c>
      <c r="L12" s="32"/>
      <c r="M12" s="49"/>
      <c r="O12" s="134"/>
      <c r="P12" s="134"/>
    </row>
    <row r="13" spans="1:16" x14ac:dyDescent="0.25">
      <c r="A13" s="47" t="s">
        <v>41</v>
      </c>
      <c r="B13" s="35">
        <v>12.59</v>
      </c>
      <c r="C13" s="76">
        <v>0.72</v>
      </c>
      <c r="D13" s="48">
        <v>12.18</v>
      </c>
      <c r="E13" s="143">
        <v>0.85</v>
      </c>
      <c r="F13" s="48">
        <v>0.41</v>
      </c>
      <c r="G13" s="144">
        <v>0.71209999999999996</v>
      </c>
      <c r="H13" s="48">
        <v>11.97</v>
      </c>
      <c r="I13" s="48">
        <v>0.55000000000000004</v>
      </c>
      <c r="J13" s="48">
        <v>0.62</v>
      </c>
      <c r="K13" s="77">
        <v>0.49299999999999999</v>
      </c>
      <c r="L13" s="32">
        <v>-0.21</v>
      </c>
      <c r="M13" s="146">
        <v>0.83650000000000002</v>
      </c>
      <c r="O13" s="134"/>
      <c r="P13" s="134"/>
    </row>
    <row r="14" spans="1:16" x14ac:dyDescent="0.25">
      <c r="A14" s="47" t="s">
        <v>42</v>
      </c>
      <c r="B14" s="35">
        <v>61.89</v>
      </c>
      <c r="C14" s="76">
        <v>1.01</v>
      </c>
      <c r="D14" s="48">
        <v>61.63</v>
      </c>
      <c r="E14" s="143">
        <v>1.61</v>
      </c>
      <c r="F14" s="48">
        <v>0.26</v>
      </c>
      <c r="G14" s="144">
        <v>0.89029999999999998</v>
      </c>
      <c r="H14" s="48">
        <v>61.9</v>
      </c>
      <c r="I14" s="48">
        <v>0.82</v>
      </c>
      <c r="J14" s="48">
        <v>-0.01</v>
      </c>
      <c r="K14" s="77">
        <v>0.99460000000000004</v>
      </c>
      <c r="L14" s="32">
        <v>0.27</v>
      </c>
      <c r="M14" s="146">
        <v>0.88090000000000002</v>
      </c>
      <c r="O14" s="134"/>
      <c r="P14" s="134"/>
    </row>
    <row r="15" spans="1:16" x14ac:dyDescent="0.25">
      <c r="A15" s="47" t="s">
        <v>43</v>
      </c>
      <c r="B15" s="35">
        <v>8.09</v>
      </c>
      <c r="C15" s="76">
        <v>0.47</v>
      </c>
      <c r="D15" s="48">
        <v>9.14</v>
      </c>
      <c r="E15" s="143">
        <v>0.74</v>
      </c>
      <c r="F15" s="48">
        <v>-1.05</v>
      </c>
      <c r="G15" s="144">
        <v>0.2326</v>
      </c>
      <c r="H15" s="48">
        <v>8.7799999999999994</v>
      </c>
      <c r="I15" s="48">
        <v>0.53</v>
      </c>
      <c r="J15" s="48">
        <v>-0.69</v>
      </c>
      <c r="K15" s="77">
        <v>0.32929999999999998</v>
      </c>
      <c r="L15" s="32">
        <v>-0.36</v>
      </c>
      <c r="M15" s="146">
        <v>0.69520000000000004</v>
      </c>
      <c r="O15" s="134"/>
      <c r="P15" s="134"/>
    </row>
    <row r="16" spans="1:16" x14ac:dyDescent="0.25">
      <c r="A16" s="47" t="s">
        <v>44</v>
      </c>
      <c r="B16" s="35">
        <v>17.43</v>
      </c>
      <c r="C16" s="76">
        <v>0.72</v>
      </c>
      <c r="D16" s="48">
        <v>17.05</v>
      </c>
      <c r="E16" s="143">
        <v>1.27</v>
      </c>
      <c r="F16" s="48">
        <v>0.38</v>
      </c>
      <c r="G16" s="144">
        <v>0.79520000000000002</v>
      </c>
      <c r="H16" s="48">
        <v>17.350000000000001</v>
      </c>
      <c r="I16" s="48">
        <v>0.67</v>
      </c>
      <c r="J16" s="48">
        <v>0.08</v>
      </c>
      <c r="K16" s="77">
        <v>0.93300000000000005</v>
      </c>
      <c r="L16" s="32">
        <v>0.3</v>
      </c>
      <c r="M16" s="146">
        <v>0.83660000000000001</v>
      </c>
      <c r="O16" s="134"/>
      <c r="P16" s="134"/>
    </row>
    <row r="17" spans="1:16" x14ac:dyDescent="0.25">
      <c r="A17" s="160" t="s">
        <v>45</v>
      </c>
      <c r="B17" s="35" t="s">
        <v>176</v>
      </c>
      <c r="C17" s="76" t="s">
        <v>176</v>
      </c>
      <c r="D17" s="48" t="s">
        <v>176</v>
      </c>
      <c r="E17" s="143" t="s">
        <v>176</v>
      </c>
      <c r="F17" s="48" t="s">
        <v>176</v>
      </c>
      <c r="G17" s="77" t="s">
        <v>176</v>
      </c>
      <c r="H17" s="48" t="s">
        <v>176</v>
      </c>
      <c r="I17" s="48" t="s">
        <v>176</v>
      </c>
      <c r="J17" s="48" t="s">
        <v>176</v>
      </c>
      <c r="K17" s="77" t="s">
        <v>176</v>
      </c>
      <c r="L17" s="32"/>
      <c r="M17" s="49"/>
      <c r="O17" s="134"/>
      <c r="P17" s="134"/>
    </row>
    <row r="18" spans="1:16" x14ac:dyDescent="0.25">
      <c r="A18" s="47" t="s">
        <v>46</v>
      </c>
      <c r="B18" s="35">
        <v>10.83</v>
      </c>
      <c r="C18" s="76">
        <v>0.63</v>
      </c>
      <c r="D18" s="48">
        <v>9.01</v>
      </c>
      <c r="E18" s="143">
        <v>0.91</v>
      </c>
      <c r="F18" s="48">
        <v>1.82</v>
      </c>
      <c r="G18" s="144">
        <v>9.9299999999999999E-2</v>
      </c>
      <c r="H18" s="48">
        <v>9.56</v>
      </c>
      <c r="I18" s="48">
        <v>0.56000000000000005</v>
      </c>
      <c r="J18" s="48">
        <v>1.27</v>
      </c>
      <c r="K18" s="77">
        <v>0.13109999999999999</v>
      </c>
      <c r="L18" s="32">
        <v>0.55000000000000004</v>
      </c>
      <c r="M18" s="146">
        <v>0.60709999999999997</v>
      </c>
      <c r="O18" s="134"/>
      <c r="P18" s="134"/>
    </row>
    <row r="19" spans="1:16" x14ac:dyDescent="0.25">
      <c r="A19" s="47" t="s">
        <v>220</v>
      </c>
      <c r="B19" s="35">
        <v>27.26</v>
      </c>
      <c r="C19" s="76">
        <v>0.67</v>
      </c>
      <c r="D19" s="48">
        <v>29.01</v>
      </c>
      <c r="E19" s="143">
        <v>1.34</v>
      </c>
      <c r="F19" s="48">
        <v>-1.76</v>
      </c>
      <c r="G19" s="144">
        <v>0.2402</v>
      </c>
      <c r="H19" s="48">
        <v>29.19</v>
      </c>
      <c r="I19" s="48">
        <v>0.75</v>
      </c>
      <c r="J19" s="48">
        <v>-1.93</v>
      </c>
      <c r="K19" s="77">
        <v>5.5199999999999999E-2</v>
      </c>
      <c r="L19" s="32">
        <v>0.17</v>
      </c>
      <c r="M19" s="146">
        <v>0.91080000000000005</v>
      </c>
      <c r="O19" s="134"/>
      <c r="P19" s="134"/>
    </row>
    <row r="20" spans="1:16" x14ac:dyDescent="0.25">
      <c r="A20" s="47" t="s">
        <v>221</v>
      </c>
      <c r="B20" s="35">
        <v>61.91</v>
      </c>
      <c r="C20" s="76">
        <v>0.96</v>
      </c>
      <c r="D20" s="48">
        <v>61.98</v>
      </c>
      <c r="E20" s="143">
        <v>1.42</v>
      </c>
      <c r="F20" s="48">
        <v>-0.06</v>
      </c>
      <c r="G20" s="144">
        <v>0.96989999999999998</v>
      </c>
      <c r="H20" s="48">
        <v>61.26</v>
      </c>
      <c r="I20" s="48">
        <v>0.81</v>
      </c>
      <c r="J20" s="48">
        <v>0.66</v>
      </c>
      <c r="K20" s="77">
        <v>0.60170000000000001</v>
      </c>
      <c r="L20" s="32">
        <v>-0.72</v>
      </c>
      <c r="M20" s="146">
        <v>0.65880000000000005</v>
      </c>
      <c r="O20" s="134"/>
      <c r="P20" s="134"/>
    </row>
    <row r="21" spans="1:16" x14ac:dyDescent="0.25">
      <c r="A21" s="160" t="s">
        <v>222</v>
      </c>
      <c r="B21" s="35" t="s">
        <v>176</v>
      </c>
      <c r="C21" s="76" t="s">
        <v>176</v>
      </c>
      <c r="D21" s="48" t="s">
        <v>176</v>
      </c>
      <c r="E21" s="143" t="s">
        <v>176</v>
      </c>
      <c r="F21" s="48" t="s">
        <v>176</v>
      </c>
      <c r="G21" s="77" t="s">
        <v>176</v>
      </c>
      <c r="H21" s="48" t="s">
        <v>176</v>
      </c>
      <c r="I21" s="48" t="s">
        <v>176</v>
      </c>
      <c r="J21" s="48" t="s">
        <v>176</v>
      </c>
      <c r="K21" s="77" t="s">
        <v>176</v>
      </c>
      <c r="L21" s="32"/>
      <c r="M21" s="49"/>
      <c r="O21" s="134"/>
      <c r="P21" s="134"/>
    </row>
    <row r="22" spans="1:16" x14ac:dyDescent="0.25">
      <c r="A22" s="47" t="s">
        <v>223</v>
      </c>
      <c r="B22" s="35">
        <v>32.159999999999997</v>
      </c>
      <c r="C22" s="76">
        <v>0.84</v>
      </c>
      <c r="D22" s="48">
        <v>37.03</v>
      </c>
      <c r="E22" s="143">
        <v>1.1599999999999999</v>
      </c>
      <c r="F22" s="48">
        <v>-4.87</v>
      </c>
      <c r="G22" s="144">
        <v>6.9999999999999999E-4</v>
      </c>
      <c r="H22" s="48">
        <v>28.51</v>
      </c>
      <c r="I22" s="48">
        <v>0.73</v>
      </c>
      <c r="J22" s="48">
        <v>3.66</v>
      </c>
      <c r="K22" s="77">
        <v>1E-3</v>
      </c>
      <c r="L22" s="32">
        <v>-8.5299999999999994</v>
      </c>
      <c r="M22" s="146">
        <v>0</v>
      </c>
      <c r="O22" s="134"/>
      <c r="P22" s="134"/>
    </row>
    <row r="23" spans="1:16" x14ac:dyDescent="0.25">
      <c r="A23" s="47" t="s">
        <v>224</v>
      </c>
      <c r="B23" s="35">
        <v>29.27</v>
      </c>
      <c r="C23" s="76">
        <v>0.75</v>
      </c>
      <c r="D23" s="48">
        <v>33.22</v>
      </c>
      <c r="E23" s="143">
        <v>1.34</v>
      </c>
      <c r="F23" s="48">
        <v>-3.96</v>
      </c>
      <c r="G23" s="144">
        <v>9.7999999999999997E-3</v>
      </c>
      <c r="H23" s="48">
        <v>28.55</v>
      </c>
      <c r="I23" s="48">
        <v>0.72</v>
      </c>
      <c r="J23" s="48">
        <v>0.71</v>
      </c>
      <c r="K23" s="77">
        <v>0.49390000000000001</v>
      </c>
      <c r="L23" s="32">
        <v>-4.67</v>
      </c>
      <c r="M23" s="146">
        <v>2.0999999999999999E-3</v>
      </c>
      <c r="O23" s="134"/>
      <c r="P23" s="134"/>
    </row>
    <row r="24" spans="1:16" x14ac:dyDescent="0.25">
      <c r="A24" s="47" t="s">
        <v>225</v>
      </c>
      <c r="B24" s="35">
        <v>38.57</v>
      </c>
      <c r="C24" s="76">
        <v>0.95</v>
      </c>
      <c r="D24" s="48">
        <v>29.74</v>
      </c>
      <c r="E24" s="143">
        <v>1.29</v>
      </c>
      <c r="F24" s="48">
        <v>8.83</v>
      </c>
      <c r="G24" s="144">
        <v>0</v>
      </c>
      <c r="H24" s="48">
        <v>42.94</v>
      </c>
      <c r="I24" s="48">
        <v>0.79</v>
      </c>
      <c r="J24" s="48">
        <v>-4.37</v>
      </c>
      <c r="K24" s="77">
        <v>4.0000000000000002E-4</v>
      </c>
      <c r="L24" s="32">
        <v>13.19</v>
      </c>
      <c r="M24" s="146">
        <v>0</v>
      </c>
      <c r="O24" s="134"/>
      <c r="P24" s="134"/>
    </row>
    <row r="25" spans="1:16" x14ac:dyDescent="0.25">
      <c r="A25" s="160" t="s">
        <v>226</v>
      </c>
      <c r="B25" s="35" t="s">
        <v>176</v>
      </c>
      <c r="C25" s="76" t="s">
        <v>176</v>
      </c>
      <c r="D25" s="48" t="s">
        <v>176</v>
      </c>
      <c r="E25" s="48" t="s">
        <v>176</v>
      </c>
      <c r="F25" s="48" t="s">
        <v>176</v>
      </c>
      <c r="G25" s="77" t="s">
        <v>176</v>
      </c>
      <c r="H25" s="48" t="s">
        <v>176</v>
      </c>
      <c r="I25" s="48" t="s">
        <v>176</v>
      </c>
      <c r="J25" s="48" t="s">
        <v>176</v>
      </c>
      <c r="K25" s="77" t="s">
        <v>176</v>
      </c>
      <c r="L25" s="32"/>
      <c r="M25" s="49"/>
      <c r="O25" s="134"/>
      <c r="P25" s="134"/>
    </row>
    <row r="26" spans="1:16" x14ac:dyDescent="0.25">
      <c r="A26" s="47" t="s">
        <v>227</v>
      </c>
      <c r="B26" s="35">
        <v>69.31</v>
      </c>
      <c r="C26" s="76">
        <v>0.82</v>
      </c>
      <c r="D26" s="48">
        <v>71.5</v>
      </c>
      <c r="E26" s="143">
        <v>1.02</v>
      </c>
      <c r="F26" s="48">
        <v>-2.19</v>
      </c>
      <c r="G26" s="144">
        <v>9.4600000000000004E-2</v>
      </c>
      <c r="H26" s="48">
        <v>72.290000000000006</v>
      </c>
      <c r="I26" s="48">
        <v>0.74</v>
      </c>
      <c r="J26" s="48">
        <v>-2.98</v>
      </c>
      <c r="K26" s="77">
        <v>7.0000000000000001E-3</v>
      </c>
      <c r="L26" s="32">
        <v>0.79</v>
      </c>
      <c r="M26" s="146">
        <v>0.53410000000000002</v>
      </c>
      <c r="O26" s="134"/>
      <c r="P26" s="134"/>
    </row>
    <row r="27" spans="1:16" x14ac:dyDescent="0.25">
      <c r="A27" s="47" t="s">
        <v>228</v>
      </c>
      <c r="B27" s="35">
        <v>30.69</v>
      </c>
      <c r="C27" s="76">
        <v>0.82</v>
      </c>
      <c r="D27" s="48">
        <v>28.5</v>
      </c>
      <c r="E27" s="143">
        <v>1.02</v>
      </c>
      <c r="F27" s="48">
        <v>2.19</v>
      </c>
      <c r="G27" s="144">
        <v>9.4600000000000004E-2</v>
      </c>
      <c r="H27" s="48">
        <v>27.71</v>
      </c>
      <c r="I27" s="48">
        <v>0.74</v>
      </c>
      <c r="J27" s="48">
        <v>2.98</v>
      </c>
      <c r="K27" s="77">
        <v>7.0000000000000001E-3</v>
      </c>
      <c r="L27" s="32">
        <v>-0.79</v>
      </c>
      <c r="M27" s="146">
        <v>0.53410000000000002</v>
      </c>
      <c r="O27" s="134"/>
      <c r="P27" s="134"/>
    </row>
    <row r="28" spans="1:16" x14ac:dyDescent="0.25">
      <c r="A28" s="160" t="s">
        <v>229</v>
      </c>
      <c r="B28" s="35" t="s">
        <v>176</v>
      </c>
      <c r="C28" s="76" t="s">
        <v>176</v>
      </c>
      <c r="D28" s="48" t="s">
        <v>176</v>
      </c>
      <c r="E28" s="48" t="s">
        <v>176</v>
      </c>
      <c r="F28" s="48" t="s">
        <v>176</v>
      </c>
      <c r="G28" s="77" t="s">
        <v>176</v>
      </c>
      <c r="H28" s="48" t="s">
        <v>176</v>
      </c>
      <c r="I28" s="48" t="s">
        <v>176</v>
      </c>
      <c r="J28" s="48" t="s">
        <v>176</v>
      </c>
      <c r="K28" s="77" t="s">
        <v>176</v>
      </c>
      <c r="L28" s="32"/>
      <c r="M28" s="49"/>
      <c r="O28" s="134"/>
      <c r="P28" s="134"/>
    </row>
    <row r="29" spans="1:16" x14ac:dyDescent="0.25">
      <c r="A29" s="47" t="s">
        <v>230</v>
      </c>
      <c r="B29" s="35">
        <v>51.28</v>
      </c>
      <c r="C29" s="76">
        <v>0.72</v>
      </c>
      <c r="D29" s="143">
        <v>51.32</v>
      </c>
      <c r="E29" s="143">
        <v>1.1599999999999999</v>
      </c>
      <c r="F29" s="143">
        <v>-0.03</v>
      </c>
      <c r="G29" s="144">
        <v>0.98019999999999996</v>
      </c>
      <c r="H29" s="143">
        <v>55.76</v>
      </c>
      <c r="I29" s="143">
        <v>0.81</v>
      </c>
      <c r="J29" s="143">
        <v>-4.4800000000000004</v>
      </c>
      <c r="K29" s="77">
        <v>0</v>
      </c>
      <c r="L29" s="137">
        <v>4.4400000000000004</v>
      </c>
      <c r="M29" s="146">
        <v>1.6999999999999999E-3</v>
      </c>
      <c r="O29" s="134"/>
      <c r="P29" s="134"/>
    </row>
    <row r="30" spans="1:16" x14ac:dyDescent="0.25">
      <c r="A30" s="47" t="s">
        <v>231</v>
      </c>
      <c r="B30" s="35">
        <v>48.72</v>
      </c>
      <c r="C30" s="76">
        <v>0.72</v>
      </c>
      <c r="D30" s="143">
        <v>48.68</v>
      </c>
      <c r="E30" s="143">
        <v>1.1599999999999999</v>
      </c>
      <c r="F30" s="143">
        <v>0.03</v>
      </c>
      <c r="G30" s="144">
        <v>0.98019999999999996</v>
      </c>
      <c r="H30" s="143">
        <v>44.24</v>
      </c>
      <c r="I30" s="143">
        <v>0.81</v>
      </c>
      <c r="J30" s="143">
        <v>4.4800000000000004</v>
      </c>
      <c r="K30" s="77">
        <v>0</v>
      </c>
      <c r="L30" s="137">
        <v>-4.4400000000000004</v>
      </c>
      <c r="M30" s="146">
        <v>1.6999999999999999E-3</v>
      </c>
      <c r="O30" s="134"/>
      <c r="P30" s="134"/>
    </row>
    <row r="31" spans="1:16" x14ac:dyDescent="0.25">
      <c r="A31" s="160" t="s">
        <v>232</v>
      </c>
      <c r="B31" s="35" t="s">
        <v>176</v>
      </c>
      <c r="C31" s="76" t="s">
        <v>176</v>
      </c>
      <c r="D31" s="48" t="s">
        <v>176</v>
      </c>
      <c r="E31" s="48" t="s">
        <v>176</v>
      </c>
      <c r="F31" s="48" t="s">
        <v>176</v>
      </c>
      <c r="G31" s="77" t="s">
        <v>176</v>
      </c>
      <c r="H31" s="48" t="s">
        <v>176</v>
      </c>
      <c r="I31" s="48" t="s">
        <v>176</v>
      </c>
      <c r="J31" s="48" t="s">
        <v>176</v>
      </c>
      <c r="K31" s="77" t="s">
        <v>176</v>
      </c>
      <c r="L31" s="32"/>
      <c r="M31" s="49"/>
      <c r="O31" s="134"/>
      <c r="P31" s="134"/>
    </row>
    <row r="32" spans="1:16" x14ac:dyDescent="0.25">
      <c r="A32" s="47" t="s">
        <v>233</v>
      </c>
      <c r="B32" s="35">
        <v>28.74</v>
      </c>
      <c r="C32" s="76">
        <v>0.59</v>
      </c>
      <c r="D32" s="143">
        <v>37.89</v>
      </c>
      <c r="E32" s="143">
        <v>1.2</v>
      </c>
      <c r="F32" s="143">
        <v>-9.15</v>
      </c>
      <c r="G32" s="144">
        <v>0</v>
      </c>
      <c r="H32" s="143">
        <v>34.74</v>
      </c>
      <c r="I32" s="143">
        <v>0.73</v>
      </c>
      <c r="J32" s="143">
        <v>-6</v>
      </c>
      <c r="K32" s="77">
        <v>0</v>
      </c>
      <c r="L32" s="137">
        <v>-3.16</v>
      </c>
      <c r="M32" s="146">
        <v>2.5100000000000001E-2</v>
      </c>
      <c r="O32" s="134"/>
      <c r="P32" s="134"/>
    </row>
    <row r="33" spans="1:36" x14ac:dyDescent="0.25">
      <c r="A33" s="47" t="s">
        <v>234</v>
      </c>
      <c r="B33" s="35">
        <v>71.260000000000005</v>
      </c>
      <c r="C33" s="76">
        <v>0.59</v>
      </c>
      <c r="D33" s="143">
        <v>62.11</v>
      </c>
      <c r="E33" s="143">
        <v>1.2</v>
      </c>
      <c r="F33" s="143">
        <v>9.15</v>
      </c>
      <c r="G33" s="144">
        <v>0</v>
      </c>
      <c r="H33" s="143">
        <v>65.260000000000005</v>
      </c>
      <c r="I33" s="143">
        <v>0.73</v>
      </c>
      <c r="J33" s="143">
        <v>6</v>
      </c>
      <c r="K33" s="77">
        <v>0</v>
      </c>
      <c r="L33" s="137">
        <v>3.16</v>
      </c>
      <c r="M33" s="146">
        <v>2.5100000000000001E-2</v>
      </c>
      <c r="O33" s="134"/>
      <c r="P33" s="134"/>
    </row>
    <row r="34" spans="1:36" x14ac:dyDescent="0.25">
      <c r="A34" s="160" t="s">
        <v>235</v>
      </c>
      <c r="B34" s="35" t="s">
        <v>176</v>
      </c>
      <c r="C34" s="76" t="s">
        <v>176</v>
      </c>
      <c r="D34" s="48" t="s">
        <v>176</v>
      </c>
      <c r="E34" s="48" t="s">
        <v>176</v>
      </c>
      <c r="F34" s="48" t="s">
        <v>176</v>
      </c>
      <c r="G34" s="77" t="s">
        <v>176</v>
      </c>
      <c r="H34" s="48" t="s">
        <v>176</v>
      </c>
      <c r="I34" s="48" t="s">
        <v>176</v>
      </c>
      <c r="J34" s="48" t="s">
        <v>176</v>
      </c>
      <c r="K34" s="77" t="s">
        <v>176</v>
      </c>
      <c r="L34" s="32"/>
      <c r="M34" s="49"/>
      <c r="O34" s="134"/>
      <c r="P34" s="134"/>
    </row>
    <row r="35" spans="1:36" x14ac:dyDescent="0.25">
      <c r="A35" s="47" t="s">
        <v>236</v>
      </c>
      <c r="B35" s="35">
        <v>95.62</v>
      </c>
      <c r="C35" s="76">
        <v>0.27</v>
      </c>
      <c r="D35" s="143">
        <v>91.89</v>
      </c>
      <c r="E35" s="143">
        <v>0.7</v>
      </c>
      <c r="F35" s="143">
        <v>3.73</v>
      </c>
      <c r="G35" s="144">
        <v>0</v>
      </c>
      <c r="H35" s="143">
        <v>93.96</v>
      </c>
      <c r="I35" s="143">
        <v>0.4</v>
      </c>
      <c r="J35" s="143">
        <v>1.66</v>
      </c>
      <c r="K35" s="144">
        <v>5.9999999999999995E-4</v>
      </c>
      <c r="L35" s="137">
        <v>2.0699999999999998</v>
      </c>
      <c r="M35" s="146">
        <v>1.06E-2</v>
      </c>
      <c r="O35" s="134"/>
      <c r="P35" s="134"/>
    </row>
    <row r="36" spans="1:36" x14ac:dyDescent="0.25">
      <c r="A36" s="47" t="s">
        <v>237</v>
      </c>
      <c r="B36" s="35">
        <v>4.38</v>
      </c>
      <c r="C36" s="76">
        <v>0.27</v>
      </c>
      <c r="D36" s="143">
        <v>8.11</v>
      </c>
      <c r="E36" s="143">
        <v>0.7</v>
      </c>
      <c r="F36" s="143">
        <v>-3.73</v>
      </c>
      <c r="G36" s="144">
        <v>0</v>
      </c>
      <c r="H36" s="143">
        <v>6.04</v>
      </c>
      <c r="I36" s="143">
        <v>0.4</v>
      </c>
      <c r="J36" s="143">
        <v>-1.66</v>
      </c>
      <c r="K36" s="144">
        <v>5.9999999999999995E-4</v>
      </c>
      <c r="L36" s="137">
        <v>-2.0699999999999998</v>
      </c>
      <c r="M36" s="146">
        <v>1.06E-2</v>
      </c>
      <c r="O36" s="134"/>
      <c r="P36" s="134"/>
    </row>
    <row r="37" spans="1:36" x14ac:dyDescent="0.25">
      <c r="A37" s="160" t="s">
        <v>238</v>
      </c>
      <c r="B37" s="35" t="s">
        <v>176</v>
      </c>
      <c r="C37" s="76" t="s">
        <v>176</v>
      </c>
      <c r="D37" s="48" t="s">
        <v>176</v>
      </c>
      <c r="E37" s="48" t="s">
        <v>176</v>
      </c>
      <c r="F37" s="48" t="s">
        <v>176</v>
      </c>
      <c r="G37" s="77" t="s">
        <v>176</v>
      </c>
      <c r="H37" s="48" t="s">
        <v>176</v>
      </c>
      <c r="I37" s="48" t="s">
        <v>176</v>
      </c>
      <c r="J37" s="48" t="s">
        <v>176</v>
      </c>
      <c r="K37" s="77" t="s">
        <v>176</v>
      </c>
      <c r="L37" s="32"/>
      <c r="M37" s="49"/>
      <c r="O37" s="134"/>
      <c r="P37" s="134"/>
    </row>
    <row r="38" spans="1:36" x14ac:dyDescent="0.25">
      <c r="A38" s="47" t="s">
        <v>233</v>
      </c>
      <c r="B38" s="35">
        <v>63.28</v>
      </c>
      <c r="C38" s="76">
        <v>0.89</v>
      </c>
      <c r="D38" s="143">
        <v>67.930000000000007</v>
      </c>
      <c r="E38" s="143">
        <v>1.21</v>
      </c>
      <c r="F38" s="143">
        <v>-4.6500000000000004</v>
      </c>
      <c r="G38" s="144">
        <v>2E-3</v>
      </c>
      <c r="H38" s="143">
        <v>66.680000000000007</v>
      </c>
      <c r="I38" s="143">
        <v>0.79</v>
      </c>
      <c r="J38" s="143">
        <v>-3.4</v>
      </c>
      <c r="K38" s="144">
        <v>4.1999999999999997E-3</v>
      </c>
      <c r="L38" s="137">
        <v>-1.25</v>
      </c>
      <c r="M38" s="146">
        <v>0.38890000000000002</v>
      </c>
      <c r="O38" s="134"/>
      <c r="P38" s="134"/>
    </row>
    <row r="39" spans="1:36" x14ac:dyDescent="0.25">
      <c r="A39" s="47" t="s">
        <v>239</v>
      </c>
      <c r="B39" s="35">
        <v>36.72</v>
      </c>
      <c r="C39" s="76">
        <v>0.89</v>
      </c>
      <c r="D39" s="143">
        <v>32.07</v>
      </c>
      <c r="E39" s="143">
        <v>1.21</v>
      </c>
      <c r="F39" s="143">
        <v>4.6500000000000004</v>
      </c>
      <c r="G39" s="144">
        <v>2E-3</v>
      </c>
      <c r="H39" s="143">
        <v>33.32</v>
      </c>
      <c r="I39" s="143">
        <v>0.79</v>
      </c>
      <c r="J39" s="143">
        <v>3.4</v>
      </c>
      <c r="K39" s="144">
        <v>4.1999999999999997E-3</v>
      </c>
      <c r="L39" s="137">
        <v>1.25</v>
      </c>
      <c r="M39" s="146">
        <v>0.38890000000000002</v>
      </c>
      <c r="O39" s="134"/>
      <c r="P39" s="134"/>
    </row>
    <row r="40" spans="1:36" x14ac:dyDescent="0.25">
      <c r="A40" s="160" t="s">
        <v>189</v>
      </c>
      <c r="B40" s="35" t="s">
        <v>176</v>
      </c>
      <c r="C40" s="76" t="s">
        <v>176</v>
      </c>
      <c r="D40" s="48" t="s">
        <v>176</v>
      </c>
      <c r="E40" s="143" t="s">
        <v>176</v>
      </c>
      <c r="F40" s="143" t="s">
        <v>176</v>
      </c>
      <c r="G40" s="144" t="s">
        <v>176</v>
      </c>
      <c r="H40" s="48" t="s">
        <v>176</v>
      </c>
      <c r="I40" s="48" t="s">
        <v>176</v>
      </c>
      <c r="J40" s="48" t="s">
        <v>176</v>
      </c>
      <c r="K40" s="77" t="s">
        <v>176</v>
      </c>
      <c r="L40" s="32"/>
      <c r="M40" s="49"/>
      <c r="O40" s="134"/>
      <c r="P40" s="134"/>
    </row>
    <row r="41" spans="1:36" x14ac:dyDescent="0.25">
      <c r="A41" s="47" t="s">
        <v>240</v>
      </c>
      <c r="B41" s="35">
        <v>17.579999999999998</v>
      </c>
      <c r="C41" s="76">
        <v>0.73</v>
      </c>
      <c r="D41" s="48">
        <v>17.420000000000002</v>
      </c>
      <c r="E41" s="143">
        <v>1.34</v>
      </c>
      <c r="F41" s="143">
        <v>0.17</v>
      </c>
      <c r="G41" s="144">
        <v>0.91169999999999995</v>
      </c>
      <c r="H41" s="143">
        <v>17.41</v>
      </c>
      <c r="I41" s="48">
        <v>0.59</v>
      </c>
      <c r="J41" s="48">
        <v>0.18</v>
      </c>
      <c r="K41" s="77">
        <v>0.85150000000000003</v>
      </c>
      <c r="L41" s="137">
        <v>-0.01</v>
      </c>
      <c r="M41" s="146">
        <v>0.99629999999999996</v>
      </c>
      <c r="O41" s="134"/>
      <c r="P41" s="134"/>
    </row>
    <row r="42" spans="1:36" x14ac:dyDescent="0.25">
      <c r="A42" s="47" t="s">
        <v>241</v>
      </c>
      <c r="B42" s="35">
        <v>20.67</v>
      </c>
      <c r="C42" s="76">
        <v>0.83</v>
      </c>
      <c r="D42" s="48">
        <v>20.57</v>
      </c>
      <c r="E42" s="143">
        <v>2.39</v>
      </c>
      <c r="F42" s="143">
        <v>0.09</v>
      </c>
      <c r="G42" s="144">
        <v>0.97050000000000003</v>
      </c>
      <c r="H42" s="48">
        <v>20.62</v>
      </c>
      <c r="I42" s="48">
        <v>0.62</v>
      </c>
      <c r="J42" s="48">
        <v>0.05</v>
      </c>
      <c r="K42" s="77">
        <v>0.95989999999999998</v>
      </c>
      <c r="L42" s="137">
        <v>0.04</v>
      </c>
      <c r="M42" s="146">
        <v>0.98670000000000002</v>
      </c>
      <c r="O42" s="134"/>
      <c r="P42" s="134"/>
    </row>
    <row r="43" spans="1:36" x14ac:dyDescent="0.25">
      <c r="A43" s="47" t="s">
        <v>242</v>
      </c>
      <c r="B43" s="35">
        <v>38.119999999999997</v>
      </c>
      <c r="C43" s="76">
        <v>1.19</v>
      </c>
      <c r="D43" s="48">
        <v>38.44</v>
      </c>
      <c r="E43" s="143">
        <v>2.0299999999999998</v>
      </c>
      <c r="F43" s="143">
        <v>-0.33</v>
      </c>
      <c r="G43" s="144">
        <v>0.88929999999999998</v>
      </c>
      <c r="H43" s="48">
        <v>38.28</v>
      </c>
      <c r="I43" s="48">
        <v>0.79</v>
      </c>
      <c r="J43" s="48">
        <v>-0.16</v>
      </c>
      <c r="K43" s="77">
        <v>0.90810000000000002</v>
      </c>
      <c r="L43" s="137">
        <v>-0.16</v>
      </c>
      <c r="M43" s="146">
        <v>0.94030000000000002</v>
      </c>
      <c r="O43" s="134"/>
      <c r="P43" s="134"/>
    </row>
    <row r="44" spans="1:36" x14ac:dyDescent="0.25">
      <c r="A44" s="47" t="s">
        <v>243</v>
      </c>
      <c r="B44" s="35">
        <v>23.63</v>
      </c>
      <c r="C44" s="76">
        <v>1.36</v>
      </c>
      <c r="D44" s="48">
        <v>23.57</v>
      </c>
      <c r="E44" s="143">
        <v>2.14</v>
      </c>
      <c r="F44" s="143">
        <v>7.0000000000000007E-2</v>
      </c>
      <c r="G44" s="144">
        <v>0.97950000000000004</v>
      </c>
      <c r="H44" s="48">
        <v>23.7</v>
      </c>
      <c r="I44" s="48">
        <v>0.7</v>
      </c>
      <c r="J44" s="48">
        <v>-0.06</v>
      </c>
      <c r="K44" s="77">
        <v>0.96679999999999999</v>
      </c>
      <c r="L44" s="137">
        <v>0.13</v>
      </c>
      <c r="M44" s="146">
        <v>0.95450000000000002</v>
      </c>
      <c r="O44" s="134"/>
      <c r="P44" s="134"/>
    </row>
    <row r="45" spans="1:36" x14ac:dyDescent="0.25">
      <c r="A45" s="160" t="s">
        <v>50</v>
      </c>
      <c r="B45" s="35" t="s">
        <v>176</v>
      </c>
      <c r="C45" s="76" t="s">
        <v>176</v>
      </c>
      <c r="D45" s="48" t="s">
        <v>176</v>
      </c>
      <c r="E45" s="143" t="s">
        <v>176</v>
      </c>
      <c r="F45" s="143" t="s">
        <v>176</v>
      </c>
      <c r="G45" s="144" t="s">
        <v>176</v>
      </c>
      <c r="H45" s="48" t="s">
        <v>176</v>
      </c>
      <c r="I45" s="48" t="s">
        <v>176</v>
      </c>
      <c r="J45" s="48" t="s">
        <v>176</v>
      </c>
      <c r="K45" s="77" t="s">
        <v>176</v>
      </c>
      <c r="L45" s="32"/>
      <c r="M45" s="49"/>
      <c r="O45" s="134"/>
      <c r="P45" s="134"/>
    </row>
    <row r="46" spans="1:36" x14ac:dyDescent="0.25">
      <c r="A46" s="47" t="s">
        <v>51</v>
      </c>
      <c r="B46" s="35">
        <v>86.16</v>
      </c>
      <c r="C46" s="76">
        <v>0.8</v>
      </c>
      <c r="D46" s="48">
        <v>85.46</v>
      </c>
      <c r="E46" s="143">
        <v>0.79</v>
      </c>
      <c r="F46" s="143">
        <v>0.7</v>
      </c>
      <c r="G46" s="144">
        <v>0.53410000000000002</v>
      </c>
      <c r="H46" s="143">
        <v>86.46</v>
      </c>
      <c r="I46" s="143">
        <v>0.55000000000000004</v>
      </c>
      <c r="J46" s="143">
        <v>-0.3</v>
      </c>
      <c r="K46" s="144">
        <v>0.75929999999999997</v>
      </c>
      <c r="L46" s="137">
        <v>1</v>
      </c>
      <c r="M46" s="146">
        <v>0.2994</v>
      </c>
      <c r="O46" s="134"/>
      <c r="P46" s="134"/>
    </row>
    <row r="47" spans="1:36" x14ac:dyDescent="0.25">
      <c r="A47" s="50" t="s">
        <v>52</v>
      </c>
      <c r="B47" s="51">
        <v>13.84</v>
      </c>
      <c r="C47" s="54">
        <v>0.8</v>
      </c>
      <c r="D47" s="52">
        <v>14.54</v>
      </c>
      <c r="E47" s="51">
        <v>0.79</v>
      </c>
      <c r="F47" s="51">
        <v>-0.7</v>
      </c>
      <c r="G47" s="145">
        <v>0.53410000000000002</v>
      </c>
      <c r="H47" s="51">
        <v>13.54</v>
      </c>
      <c r="I47" s="51">
        <v>0.55000000000000004</v>
      </c>
      <c r="J47" s="51">
        <v>0.3</v>
      </c>
      <c r="K47" s="145">
        <v>0.75929999999999997</v>
      </c>
      <c r="L47" s="147">
        <v>-1</v>
      </c>
      <c r="M47" s="148">
        <v>0.2994</v>
      </c>
      <c r="O47" s="134"/>
      <c r="P47" s="134"/>
    </row>
    <row r="48" spans="1:36" x14ac:dyDescent="0.25">
      <c r="A48" s="281" t="s">
        <v>244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</row>
    <row r="49" spans="1:36" ht="16.5" x14ac:dyDescent="0.25">
      <c r="A49" s="282" t="s">
        <v>245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9"/>
    </row>
    <row r="50" spans="1:36" ht="16.5" x14ac:dyDescent="0.25">
      <c r="A50" s="282" t="s">
        <v>246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9"/>
    </row>
    <row r="51" spans="1:36" ht="16.5" x14ac:dyDescent="0.25">
      <c r="A51" s="282" t="s">
        <v>247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9"/>
    </row>
    <row r="52" spans="1:36" ht="16.5" x14ac:dyDescent="0.25">
      <c r="A52" s="282" t="s">
        <v>248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7"/>
    </row>
    <row r="53" spans="1:36" ht="16.5" x14ac:dyDescent="0.25">
      <c r="A53" s="282" t="s">
        <v>249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7"/>
    </row>
    <row r="54" spans="1:36" ht="30" customHeight="1" x14ac:dyDescent="0.25">
      <c r="A54" s="253" t="s">
        <v>250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</row>
    <row r="55" spans="1:36" x14ac:dyDescent="0.25">
      <c r="A55" s="252" t="s">
        <v>251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</row>
    <row r="56" spans="1:36" ht="42" customHeight="1" x14ac:dyDescent="0.25">
      <c r="A56" s="253" t="s">
        <v>252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</row>
    <row r="57" spans="1:36" ht="30" customHeight="1" x14ac:dyDescent="0.25">
      <c r="A57" s="253" t="s">
        <v>253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</row>
    <row r="58" spans="1:36" ht="29.25" customHeight="1" x14ac:dyDescent="0.25">
      <c r="A58" s="279" t="s">
        <v>254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</row>
  </sheetData>
  <mergeCells count="16">
    <mergeCell ref="A56:M56"/>
    <mergeCell ref="A58:M58"/>
    <mergeCell ref="A57:M57"/>
    <mergeCell ref="A1:M1"/>
    <mergeCell ref="A54:M54"/>
    <mergeCell ref="A48:M48"/>
    <mergeCell ref="A49:M49"/>
    <mergeCell ref="A50:M50"/>
    <mergeCell ref="A52:M52"/>
    <mergeCell ref="B2:C2"/>
    <mergeCell ref="D2:G2"/>
    <mergeCell ref="H2:K2"/>
    <mergeCell ref="L2:M2"/>
    <mergeCell ref="A51:M51"/>
    <mergeCell ref="A53:M53"/>
    <mergeCell ref="A55:M55"/>
  </mergeCells>
  <pageMargins left="0.7" right="0.7" top="0.75" bottom="0.75" header="0.3" footer="0.3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408A-BB5B-485E-8AC0-A1BEC516FD47}">
  <dimension ref="A1:M76"/>
  <sheetViews>
    <sheetView workbookViewId="0">
      <selection activeCell="F60" sqref="F60"/>
    </sheetView>
  </sheetViews>
  <sheetFormatPr defaultColWidth="9.140625" defaultRowHeight="15" x14ac:dyDescent="0.25"/>
  <cols>
    <col min="1" max="1" width="37.28515625" style="79" customWidth="1"/>
    <col min="2" max="3" width="12.7109375" style="79" customWidth="1"/>
    <col min="4" max="4" width="13.7109375" style="79" customWidth="1"/>
    <col min="5" max="5" width="10.7109375" style="79" customWidth="1"/>
    <col min="6" max="6" width="12.7109375" style="79" customWidth="1"/>
    <col min="7" max="7" width="13.7109375" style="79" customWidth="1"/>
    <col min="8" max="8" width="10.7109375" style="79" customWidth="1"/>
    <col min="9" max="9" width="12.7109375" style="79" customWidth="1"/>
    <col min="10" max="10" width="13.7109375" style="79" customWidth="1"/>
    <col min="11" max="11" width="10.7109375" style="79" customWidth="1"/>
    <col min="12" max="12" width="10" style="79" bestFit="1" customWidth="1"/>
    <col min="13" max="13" width="11" style="79" bestFit="1" customWidth="1"/>
    <col min="14" max="14" width="5.5703125" style="79" bestFit="1" customWidth="1"/>
    <col min="15" max="15" width="11.140625" style="79" bestFit="1" customWidth="1"/>
    <col min="16" max="16" width="11" style="79" bestFit="1" customWidth="1"/>
    <col min="17" max="16384" width="9.140625" style="79"/>
  </cols>
  <sheetData>
    <row r="1" spans="1:11" x14ac:dyDescent="0.25">
      <c r="A1" s="289" t="s">
        <v>255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x14ac:dyDescent="0.25">
      <c r="A2" s="290" t="s">
        <v>208</v>
      </c>
      <c r="B2" s="85" t="s">
        <v>256</v>
      </c>
      <c r="C2" s="291" t="s">
        <v>8</v>
      </c>
      <c r="D2" s="292"/>
      <c r="E2" s="293"/>
      <c r="F2" s="291" t="s">
        <v>10</v>
      </c>
      <c r="G2" s="292"/>
      <c r="H2" s="293"/>
      <c r="I2" s="292" t="s">
        <v>6</v>
      </c>
      <c r="J2" s="292"/>
      <c r="K2" s="292"/>
    </row>
    <row r="3" spans="1:11" x14ac:dyDescent="0.25">
      <c r="A3" s="290"/>
      <c r="B3" s="86" t="s">
        <v>257</v>
      </c>
      <c r="C3" s="149" t="s">
        <v>258</v>
      </c>
      <c r="D3" s="149" t="s">
        <v>259</v>
      </c>
      <c r="E3" s="88" t="s">
        <v>260</v>
      </c>
      <c r="F3" s="149" t="s">
        <v>258</v>
      </c>
      <c r="G3" s="149" t="s">
        <v>259</v>
      </c>
      <c r="H3" s="88" t="s">
        <v>260</v>
      </c>
      <c r="I3" s="149" t="s">
        <v>258</v>
      </c>
      <c r="J3" s="149" t="s">
        <v>259</v>
      </c>
      <c r="K3" s="88" t="s">
        <v>260</v>
      </c>
    </row>
    <row r="4" spans="1:11" x14ac:dyDescent="0.25">
      <c r="A4" s="161" t="s">
        <v>30</v>
      </c>
      <c r="B4" s="87"/>
      <c r="C4" s="83"/>
      <c r="D4" s="83"/>
      <c r="E4" s="89"/>
      <c r="F4" s="83"/>
      <c r="G4" s="83"/>
      <c r="H4" s="89"/>
      <c r="I4" s="83"/>
      <c r="J4" s="83"/>
      <c r="K4" s="83"/>
    </row>
    <row r="5" spans="1:11" x14ac:dyDescent="0.25">
      <c r="A5" s="162" t="s">
        <v>216</v>
      </c>
      <c r="B5" s="98">
        <v>75104258</v>
      </c>
      <c r="C5" s="99">
        <v>75104258</v>
      </c>
      <c r="D5" s="103">
        <v>3958137.55</v>
      </c>
      <c r="E5" s="90">
        <v>0</v>
      </c>
      <c r="F5" s="99">
        <v>75104258</v>
      </c>
      <c r="G5" s="103">
        <v>2592778.21</v>
      </c>
      <c r="H5" s="90">
        <v>0</v>
      </c>
      <c r="I5" s="99">
        <v>75104258</v>
      </c>
      <c r="J5" s="103">
        <v>2173303.9900000002</v>
      </c>
      <c r="K5" s="81">
        <v>0</v>
      </c>
    </row>
    <row r="6" spans="1:11" x14ac:dyDescent="0.25">
      <c r="A6" s="162" t="s">
        <v>217</v>
      </c>
      <c r="B6" s="98">
        <v>62680878</v>
      </c>
      <c r="C6" s="99">
        <v>62680878</v>
      </c>
      <c r="D6" s="103">
        <v>3367656.08</v>
      </c>
      <c r="E6" s="90">
        <v>0</v>
      </c>
      <c r="F6" s="99">
        <v>62680878</v>
      </c>
      <c r="G6" s="103">
        <v>1836407.25</v>
      </c>
      <c r="H6" s="90">
        <v>0</v>
      </c>
      <c r="I6" s="99">
        <v>62680878</v>
      </c>
      <c r="J6" s="103">
        <v>1620210.83</v>
      </c>
      <c r="K6" s="81">
        <v>0</v>
      </c>
    </row>
    <row r="7" spans="1:11" x14ac:dyDescent="0.25">
      <c r="A7" s="162" t="s">
        <v>218</v>
      </c>
      <c r="B7" s="98">
        <v>62090869</v>
      </c>
      <c r="C7" s="99">
        <v>62090869</v>
      </c>
      <c r="D7" s="103">
        <v>3315360.42</v>
      </c>
      <c r="E7" s="90">
        <v>0</v>
      </c>
      <c r="F7" s="99">
        <v>62090869</v>
      </c>
      <c r="G7" s="103">
        <v>1546841.03</v>
      </c>
      <c r="H7" s="90">
        <v>0</v>
      </c>
      <c r="I7" s="99">
        <v>62090869</v>
      </c>
      <c r="J7" s="103">
        <v>1441780.22</v>
      </c>
      <c r="K7" s="81">
        <v>0</v>
      </c>
    </row>
    <row r="8" spans="1:11" x14ac:dyDescent="0.25">
      <c r="A8" s="162" t="s">
        <v>35</v>
      </c>
      <c r="B8" s="98">
        <v>57587249</v>
      </c>
      <c r="C8" s="99">
        <v>57587249</v>
      </c>
      <c r="D8" s="103">
        <v>3038712.68</v>
      </c>
      <c r="E8" s="90">
        <v>0</v>
      </c>
      <c r="F8" s="99">
        <v>57587249</v>
      </c>
      <c r="G8" s="103">
        <v>1411077.92</v>
      </c>
      <c r="H8" s="90">
        <v>0</v>
      </c>
      <c r="I8" s="99">
        <v>57587249</v>
      </c>
      <c r="J8" s="103">
        <v>1317661.72</v>
      </c>
      <c r="K8" s="81">
        <v>0</v>
      </c>
    </row>
    <row r="9" spans="1:11" x14ac:dyDescent="0.25">
      <c r="A9" s="161" t="s">
        <v>36</v>
      </c>
      <c r="B9" s="98"/>
      <c r="C9" s="99"/>
      <c r="D9" s="103"/>
      <c r="E9" s="90"/>
      <c r="F9" s="99"/>
      <c r="G9" s="103"/>
      <c r="H9" s="90"/>
      <c r="I9" s="99"/>
      <c r="J9" s="103"/>
      <c r="K9" s="81"/>
    </row>
    <row r="10" spans="1:11" x14ac:dyDescent="0.25">
      <c r="A10" s="162" t="s">
        <v>37</v>
      </c>
      <c r="B10" s="98">
        <v>125654228</v>
      </c>
      <c r="C10" s="99">
        <v>125654228</v>
      </c>
      <c r="D10" s="103">
        <v>5543045.5899999999</v>
      </c>
      <c r="E10" s="90">
        <v>0</v>
      </c>
      <c r="F10" s="99">
        <v>125654228</v>
      </c>
      <c r="G10" s="103">
        <v>2446046.88</v>
      </c>
      <c r="H10" s="90">
        <v>0</v>
      </c>
      <c r="I10" s="99">
        <v>125654228</v>
      </c>
      <c r="J10" s="103">
        <v>2331499.69</v>
      </c>
      <c r="K10" s="81">
        <v>0</v>
      </c>
    </row>
    <row r="11" spans="1:11" x14ac:dyDescent="0.25">
      <c r="A11" s="162" t="s">
        <v>38</v>
      </c>
      <c r="B11" s="98">
        <v>131809026</v>
      </c>
      <c r="C11" s="99">
        <v>131809026</v>
      </c>
      <c r="D11" s="103">
        <v>5314342.13</v>
      </c>
      <c r="E11" s="90">
        <v>0</v>
      </c>
      <c r="F11" s="99">
        <v>131809026</v>
      </c>
      <c r="G11" s="103">
        <v>2236440.9300000002</v>
      </c>
      <c r="H11" s="90">
        <v>0</v>
      </c>
      <c r="I11" s="99">
        <v>131809026</v>
      </c>
      <c r="J11" s="103">
        <v>2175299.37</v>
      </c>
      <c r="K11" s="81">
        <v>0</v>
      </c>
    </row>
    <row r="12" spans="1:11" x14ac:dyDescent="0.25">
      <c r="A12" s="161" t="s">
        <v>261</v>
      </c>
      <c r="B12" s="98"/>
      <c r="C12" s="99"/>
      <c r="D12" s="103"/>
      <c r="E12" s="90"/>
      <c r="F12" s="99"/>
      <c r="G12" s="103"/>
      <c r="H12" s="90"/>
      <c r="I12" s="99"/>
      <c r="J12" s="103"/>
      <c r="K12" s="81"/>
    </row>
    <row r="13" spans="1:11" x14ac:dyDescent="0.25">
      <c r="A13" s="162" t="s">
        <v>41</v>
      </c>
      <c r="B13" s="98">
        <v>32422939</v>
      </c>
      <c r="C13" s="99">
        <v>32422939</v>
      </c>
      <c r="D13" s="103">
        <v>2170166.4500000002</v>
      </c>
      <c r="E13" s="90">
        <v>0</v>
      </c>
      <c r="F13" s="99">
        <v>32422939</v>
      </c>
      <c r="G13" s="103">
        <v>1579002.53</v>
      </c>
      <c r="H13" s="90">
        <v>0</v>
      </c>
      <c r="I13" s="99">
        <v>32422939</v>
      </c>
      <c r="J13" s="103">
        <v>1292646.47</v>
      </c>
      <c r="K13" s="81">
        <v>0</v>
      </c>
    </row>
    <row r="14" spans="1:11" x14ac:dyDescent="0.25">
      <c r="A14" s="162" t="s">
        <v>42</v>
      </c>
      <c r="B14" s="98">
        <v>159339969</v>
      </c>
      <c r="C14" s="99">
        <v>159339969</v>
      </c>
      <c r="D14" s="103">
        <v>6021659.1399999997</v>
      </c>
      <c r="E14" s="90">
        <v>0</v>
      </c>
      <c r="F14" s="99">
        <v>159339969</v>
      </c>
      <c r="G14" s="103">
        <v>1995424.33</v>
      </c>
      <c r="H14" s="90">
        <v>0</v>
      </c>
      <c r="I14" s="99">
        <v>159339969</v>
      </c>
      <c r="J14" s="103">
        <v>2185983.81</v>
      </c>
      <c r="K14" s="81">
        <v>0</v>
      </c>
    </row>
    <row r="15" spans="1:11" x14ac:dyDescent="0.25">
      <c r="A15" s="162" t="s">
        <v>43</v>
      </c>
      <c r="B15" s="98">
        <v>20824723</v>
      </c>
      <c r="C15" s="99">
        <v>20824723</v>
      </c>
      <c r="D15" s="103">
        <v>2179767.6800000002</v>
      </c>
      <c r="E15" s="90">
        <v>0</v>
      </c>
      <c r="F15" s="99">
        <v>20824723</v>
      </c>
      <c r="G15" s="103">
        <v>1321343.22</v>
      </c>
      <c r="H15" s="90">
        <v>0</v>
      </c>
      <c r="I15" s="99">
        <v>20824723</v>
      </c>
      <c r="J15" s="103">
        <v>1129961.8600000001</v>
      </c>
      <c r="K15" s="81">
        <v>0</v>
      </c>
    </row>
    <row r="16" spans="1:11" x14ac:dyDescent="0.25">
      <c r="A16" s="162" t="s">
        <v>44</v>
      </c>
      <c r="B16" s="98">
        <v>44875623</v>
      </c>
      <c r="C16" s="99">
        <v>44875623</v>
      </c>
      <c r="D16" s="103">
        <v>4017776.74</v>
      </c>
      <c r="E16" s="90">
        <v>0</v>
      </c>
      <c r="F16" s="99">
        <v>44875623</v>
      </c>
      <c r="G16" s="103">
        <v>1916610.63</v>
      </c>
      <c r="H16" s="90">
        <v>0</v>
      </c>
      <c r="I16" s="99">
        <v>44875623</v>
      </c>
      <c r="J16" s="103">
        <v>1771324.12</v>
      </c>
      <c r="K16" s="81">
        <v>0</v>
      </c>
    </row>
    <row r="17" spans="1:11" x14ac:dyDescent="0.25">
      <c r="A17" s="161" t="s">
        <v>45</v>
      </c>
      <c r="B17" s="98"/>
      <c r="C17" s="99"/>
      <c r="D17" s="103"/>
      <c r="E17" s="90"/>
      <c r="F17" s="99"/>
      <c r="G17" s="103"/>
      <c r="H17" s="90"/>
      <c r="I17" s="99"/>
      <c r="J17" s="103"/>
      <c r="K17" s="81"/>
    </row>
    <row r="18" spans="1:11" x14ac:dyDescent="0.25">
      <c r="A18" s="162" t="s">
        <v>46</v>
      </c>
      <c r="B18" s="98">
        <v>27882818</v>
      </c>
      <c r="C18" s="99">
        <v>27882818</v>
      </c>
      <c r="D18" s="103">
        <v>2935595.02</v>
      </c>
      <c r="E18" s="90">
        <v>0</v>
      </c>
      <c r="F18" s="99">
        <v>27882818</v>
      </c>
      <c r="G18" s="103">
        <v>1753624.29</v>
      </c>
      <c r="H18" s="90">
        <v>0</v>
      </c>
      <c r="I18" s="99">
        <v>27882818</v>
      </c>
      <c r="J18" s="103">
        <v>1505713.52</v>
      </c>
      <c r="K18" s="81">
        <v>0</v>
      </c>
    </row>
    <row r="19" spans="1:11" x14ac:dyDescent="0.25">
      <c r="A19" s="162" t="s">
        <v>262</v>
      </c>
      <c r="B19" s="98">
        <v>70178837</v>
      </c>
      <c r="C19" s="99">
        <v>70178837</v>
      </c>
      <c r="D19" s="103">
        <v>4040686.98</v>
      </c>
      <c r="E19" s="90">
        <v>0</v>
      </c>
      <c r="F19" s="99">
        <v>70178837</v>
      </c>
      <c r="G19" s="103">
        <v>2028766.32</v>
      </c>
      <c r="H19" s="90">
        <v>0</v>
      </c>
      <c r="I19" s="99">
        <v>70178837</v>
      </c>
      <c r="J19" s="103">
        <v>1840198.14</v>
      </c>
      <c r="K19" s="81">
        <v>0</v>
      </c>
    </row>
    <row r="20" spans="1:11" x14ac:dyDescent="0.25">
      <c r="A20" s="162" t="s">
        <v>221</v>
      </c>
      <c r="B20" s="98">
        <v>159401599</v>
      </c>
      <c r="C20" s="99">
        <v>159401599</v>
      </c>
      <c r="D20" s="103">
        <v>6687777.1600000001</v>
      </c>
      <c r="E20" s="90">
        <v>0</v>
      </c>
      <c r="F20" s="99">
        <v>159401599</v>
      </c>
      <c r="G20" s="103">
        <v>2056733.07</v>
      </c>
      <c r="H20" s="90">
        <v>0</v>
      </c>
      <c r="I20" s="99">
        <v>159401599</v>
      </c>
      <c r="J20" s="103">
        <v>2352050.9500000002</v>
      </c>
      <c r="K20" s="81">
        <v>0</v>
      </c>
    </row>
    <row r="21" spans="1:11" x14ac:dyDescent="0.25">
      <c r="A21" s="161" t="s">
        <v>263</v>
      </c>
      <c r="B21" s="98"/>
      <c r="C21" s="99"/>
      <c r="D21" s="103"/>
      <c r="E21" s="90"/>
      <c r="F21" s="99"/>
      <c r="G21" s="103"/>
      <c r="H21" s="90"/>
      <c r="I21" s="99"/>
      <c r="J21" s="103"/>
      <c r="K21" s="81"/>
    </row>
    <row r="22" spans="1:11" x14ac:dyDescent="0.25">
      <c r="A22" s="162" t="s">
        <v>223</v>
      </c>
      <c r="B22" s="98">
        <v>82811730</v>
      </c>
      <c r="C22" s="99">
        <v>82811730</v>
      </c>
      <c r="D22" s="103">
        <v>3949371.52</v>
      </c>
      <c r="E22" s="90">
        <v>0</v>
      </c>
      <c r="F22" s="99">
        <v>82811730</v>
      </c>
      <c r="G22" s="103">
        <v>2317787.84</v>
      </c>
      <c r="H22" s="90">
        <v>0</v>
      </c>
      <c r="I22" s="99">
        <v>82811730</v>
      </c>
      <c r="J22" s="103">
        <v>2000112.73</v>
      </c>
      <c r="K22" s="81">
        <v>0</v>
      </c>
    </row>
    <row r="23" spans="1:11" x14ac:dyDescent="0.25">
      <c r="A23" s="162" t="s">
        <v>224</v>
      </c>
      <c r="B23" s="98">
        <v>75348032</v>
      </c>
      <c r="C23" s="99">
        <v>75348032</v>
      </c>
      <c r="D23" s="103">
        <v>3654694.88</v>
      </c>
      <c r="E23" s="90">
        <v>0</v>
      </c>
      <c r="F23" s="99">
        <v>75348032</v>
      </c>
      <c r="G23" s="103">
        <v>2007427.3</v>
      </c>
      <c r="H23" s="90">
        <v>0</v>
      </c>
      <c r="I23" s="99">
        <v>75348032</v>
      </c>
      <c r="J23" s="103">
        <v>1767050.37</v>
      </c>
      <c r="K23" s="81">
        <v>0</v>
      </c>
    </row>
    <row r="24" spans="1:11" x14ac:dyDescent="0.25">
      <c r="A24" s="162" t="s">
        <v>225</v>
      </c>
      <c r="B24" s="98">
        <v>99303492</v>
      </c>
      <c r="C24" s="99">
        <v>99303492</v>
      </c>
      <c r="D24" s="103">
        <v>5691874.6399999997</v>
      </c>
      <c r="E24" s="90">
        <v>0</v>
      </c>
      <c r="F24" s="99">
        <v>99303492</v>
      </c>
      <c r="G24" s="103">
        <v>1968149.71</v>
      </c>
      <c r="H24" s="90">
        <v>0</v>
      </c>
      <c r="I24" s="99">
        <v>99303492</v>
      </c>
      <c r="J24" s="103">
        <v>2106525.19</v>
      </c>
      <c r="K24" s="81">
        <v>0</v>
      </c>
    </row>
    <row r="25" spans="1:11" x14ac:dyDescent="0.25">
      <c r="A25" s="161" t="s">
        <v>226</v>
      </c>
      <c r="B25" s="98"/>
      <c r="C25" s="99"/>
      <c r="D25" s="103"/>
      <c r="E25" s="90"/>
      <c r="F25" s="99"/>
      <c r="G25" s="103"/>
      <c r="H25" s="90"/>
      <c r="I25" s="99"/>
      <c r="J25" s="103"/>
      <c r="K25" s="81"/>
    </row>
    <row r="26" spans="1:11" x14ac:dyDescent="0.25">
      <c r="A26" s="162" t="s">
        <v>227</v>
      </c>
      <c r="B26" s="98">
        <v>178451659</v>
      </c>
      <c r="C26" s="99">
        <v>178451659</v>
      </c>
      <c r="D26" s="103">
        <v>6639637.9100000001</v>
      </c>
      <c r="E26" s="90">
        <v>0</v>
      </c>
      <c r="F26" s="99">
        <v>178451659</v>
      </c>
      <c r="G26" s="103">
        <v>2113314.65</v>
      </c>
      <c r="H26" s="90">
        <v>0</v>
      </c>
      <c r="I26" s="99">
        <v>178451659</v>
      </c>
      <c r="J26" s="103">
        <v>2368637.6800000002</v>
      </c>
      <c r="K26" s="81">
        <v>0</v>
      </c>
    </row>
    <row r="27" spans="1:11" x14ac:dyDescent="0.25">
      <c r="A27" s="162" t="s">
        <v>228</v>
      </c>
      <c r="B27" s="98">
        <v>79011595</v>
      </c>
      <c r="C27" s="99">
        <v>79011595</v>
      </c>
      <c r="D27" s="103">
        <v>3658031.6</v>
      </c>
      <c r="E27" s="90">
        <v>0</v>
      </c>
      <c r="F27" s="99">
        <v>79011595</v>
      </c>
      <c r="G27" s="103">
        <v>2338973.0499999998</v>
      </c>
      <c r="H27" s="90">
        <v>0</v>
      </c>
      <c r="I27" s="99">
        <v>79011595</v>
      </c>
      <c r="J27" s="103">
        <v>1972348.95</v>
      </c>
      <c r="K27" s="81">
        <v>0</v>
      </c>
    </row>
    <row r="28" spans="1:11" x14ac:dyDescent="0.25">
      <c r="A28" s="161" t="s">
        <v>229</v>
      </c>
      <c r="B28" s="98"/>
      <c r="C28" s="99"/>
      <c r="D28" s="103"/>
      <c r="E28" s="90"/>
      <c r="F28" s="99"/>
      <c r="G28" s="103"/>
      <c r="H28" s="90"/>
      <c r="I28" s="99"/>
      <c r="J28" s="103"/>
      <c r="K28" s="81"/>
    </row>
    <row r="29" spans="1:11" x14ac:dyDescent="0.25">
      <c r="A29" s="162" t="s">
        <v>230</v>
      </c>
      <c r="B29" s="98">
        <v>132034491</v>
      </c>
      <c r="C29" s="99">
        <v>132034491</v>
      </c>
      <c r="D29" s="103">
        <v>5273446.7</v>
      </c>
      <c r="E29" s="90">
        <v>0</v>
      </c>
      <c r="F29" s="99">
        <v>132034491</v>
      </c>
      <c r="G29" s="103">
        <v>1855221.59</v>
      </c>
      <c r="H29" s="90">
        <v>0</v>
      </c>
      <c r="I29" s="99">
        <v>132034491</v>
      </c>
      <c r="J29" s="103">
        <v>1967510.7</v>
      </c>
      <c r="K29" s="81">
        <v>0</v>
      </c>
    </row>
    <row r="30" spans="1:11" x14ac:dyDescent="0.25">
      <c r="A30" s="162" t="s">
        <v>231</v>
      </c>
      <c r="B30" s="98">
        <v>125428763</v>
      </c>
      <c r="C30" s="99">
        <v>125428763</v>
      </c>
      <c r="D30" s="103">
        <v>5042674.83</v>
      </c>
      <c r="E30" s="90">
        <v>0</v>
      </c>
      <c r="F30" s="99">
        <v>125428763</v>
      </c>
      <c r="G30" s="103">
        <v>2746334.66</v>
      </c>
      <c r="H30" s="90">
        <v>0</v>
      </c>
      <c r="I30" s="99">
        <v>125428763</v>
      </c>
      <c r="J30" s="103">
        <v>2423986.5699999998</v>
      </c>
      <c r="K30" s="81">
        <v>0</v>
      </c>
    </row>
    <row r="31" spans="1:11" x14ac:dyDescent="0.25">
      <c r="A31" s="161" t="s">
        <v>232</v>
      </c>
      <c r="B31" s="98"/>
      <c r="C31" s="99"/>
      <c r="D31" s="103"/>
      <c r="E31" s="90"/>
      <c r="F31" s="99"/>
      <c r="G31" s="103"/>
      <c r="H31" s="90"/>
      <c r="I31" s="99"/>
      <c r="J31" s="103"/>
      <c r="K31" s="81"/>
    </row>
    <row r="32" spans="1:11" x14ac:dyDescent="0.25">
      <c r="A32" s="162" t="s">
        <v>233</v>
      </c>
      <c r="B32" s="98">
        <v>73993961</v>
      </c>
      <c r="C32" s="99">
        <v>73993961</v>
      </c>
      <c r="D32" s="103">
        <v>3233240.76</v>
      </c>
      <c r="E32" s="90">
        <v>0</v>
      </c>
      <c r="F32" s="99">
        <v>73993961</v>
      </c>
      <c r="G32" s="103">
        <v>1476281.29</v>
      </c>
      <c r="H32" s="90">
        <v>0</v>
      </c>
      <c r="I32" s="99">
        <v>73993961</v>
      </c>
      <c r="J32" s="103">
        <v>1387758.3</v>
      </c>
      <c r="K32" s="81">
        <v>0</v>
      </c>
    </row>
    <row r="33" spans="1:11" x14ac:dyDescent="0.25">
      <c r="A33" s="162" t="s">
        <v>234</v>
      </c>
      <c r="B33" s="98">
        <v>183469293</v>
      </c>
      <c r="C33" s="99">
        <v>183469293</v>
      </c>
      <c r="D33" s="103">
        <v>7044512.0599999996</v>
      </c>
      <c r="E33" s="90">
        <v>0</v>
      </c>
      <c r="F33" s="99">
        <v>183469293</v>
      </c>
      <c r="G33" s="103">
        <v>2744895.81</v>
      </c>
      <c r="H33" s="90">
        <v>0</v>
      </c>
      <c r="I33" s="99">
        <v>183469293</v>
      </c>
      <c r="J33" s="103">
        <v>2765508.73</v>
      </c>
      <c r="K33" s="81">
        <v>0</v>
      </c>
    </row>
    <row r="34" spans="1:11" x14ac:dyDescent="0.25">
      <c r="A34" s="161" t="s">
        <v>264</v>
      </c>
      <c r="B34" s="98"/>
      <c r="C34" s="99"/>
      <c r="D34" s="103"/>
      <c r="E34" s="90"/>
      <c r="F34" s="99"/>
      <c r="G34" s="103"/>
      <c r="H34" s="90"/>
      <c r="I34" s="99"/>
      <c r="J34" s="103"/>
      <c r="K34" s="81"/>
    </row>
    <row r="35" spans="1:11" x14ac:dyDescent="0.25">
      <c r="A35" s="162" t="s">
        <v>236</v>
      </c>
      <c r="B35" s="98">
        <v>246196640</v>
      </c>
      <c r="C35" s="99">
        <v>246196640</v>
      </c>
      <c r="D35" s="103">
        <v>7933799.9800000004</v>
      </c>
      <c r="E35" s="90">
        <v>0</v>
      </c>
      <c r="F35" s="99">
        <v>246196640</v>
      </c>
      <c r="G35" s="103">
        <v>2125713.2999999998</v>
      </c>
      <c r="H35" s="90">
        <v>0</v>
      </c>
      <c r="I35" s="99">
        <v>246196640</v>
      </c>
      <c r="J35" s="103">
        <v>2650116.94</v>
      </c>
      <c r="K35" s="81">
        <v>0</v>
      </c>
    </row>
    <row r="36" spans="1:11" x14ac:dyDescent="0.25">
      <c r="A36" s="162" t="s">
        <v>237</v>
      </c>
      <c r="B36" s="98">
        <v>11266614</v>
      </c>
      <c r="C36" s="99">
        <v>11266614</v>
      </c>
      <c r="D36" s="103">
        <v>1086481.6100000001</v>
      </c>
      <c r="E36" s="90">
        <v>0</v>
      </c>
      <c r="F36" s="99">
        <v>11266614</v>
      </c>
      <c r="G36" s="103">
        <v>773747.02</v>
      </c>
      <c r="H36" s="90">
        <v>0</v>
      </c>
      <c r="I36" s="99">
        <v>11266614</v>
      </c>
      <c r="J36" s="103">
        <v>636291.68999999994</v>
      </c>
      <c r="K36" s="81">
        <v>0</v>
      </c>
    </row>
    <row r="37" spans="1:11" x14ac:dyDescent="0.25">
      <c r="A37" s="161" t="s">
        <v>265</v>
      </c>
      <c r="B37" s="98"/>
      <c r="C37" s="99"/>
      <c r="D37" s="103"/>
      <c r="E37" s="90"/>
      <c r="F37" s="99"/>
      <c r="G37" s="103"/>
      <c r="H37" s="90"/>
      <c r="I37" s="99"/>
      <c r="J37" s="103"/>
      <c r="K37" s="81"/>
    </row>
    <row r="38" spans="1:11" x14ac:dyDescent="0.25">
      <c r="A38" s="162" t="s">
        <v>233</v>
      </c>
      <c r="B38" s="98">
        <v>162917151</v>
      </c>
      <c r="C38" s="99">
        <v>162917151</v>
      </c>
      <c r="D38" s="103">
        <v>6177947.6699999999</v>
      </c>
      <c r="E38" s="90">
        <v>0</v>
      </c>
      <c r="F38" s="99">
        <v>162917151</v>
      </c>
      <c r="G38" s="103">
        <v>1955998.93</v>
      </c>
      <c r="H38" s="90">
        <v>0</v>
      </c>
      <c r="I38" s="99">
        <v>162917151</v>
      </c>
      <c r="J38" s="103">
        <v>2199025.54</v>
      </c>
      <c r="K38" s="81">
        <v>0</v>
      </c>
    </row>
    <row r="39" spans="1:11" x14ac:dyDescent="0.25">
      <c r="A39" s="162" t="s">
        <v>239</v>
      </c>
      <c r="B39" s="98">
        <v>94546103</v>
      </c>
      <c r="C39" s="99">
        <v>94546103</v>
      </c>
      <c r="D39" s="103">
        <v>4590378.29</v>
      </c>
      <c r="E39" s="90">
        <v>0</v>
      </c>
      <c r="F39" s="99">
        <v>94546103</v>
      </c>
      <c r="G39" s="103">
        <v>2581784.9700000002</v>
      </c>
      <c r="H39" s="90">
        <v>0</v>
      </c>
      <c r="I39" s="99">
        <v>94546103</v>
      </c>
      <c r="J39" s="103">
        <v>2256065.9700000002</v>
      </c>
      <c r="K39" s="81">
        <v>0</v>
      </c>
    </row>
    <row r="40" spans="1:11" x14ac:dyDescent="0.25">
      <c r="A40" s="161" t="s">
        <v>189</v>
      </c>
      <c r="B40" s="98"/>
      <c r="C40" s="99"/>
      <c r="D40" s="103"/>
      <c r="E40" s="90"/>
      <c r="F40" s="99"/>
      <c r="G40" s="103"/>
      <c r="H40" s="90"/>
      <c r="I40" s="99"/>
      <c r="J40" s="103"/>
      <c r="K40" s="81"/>
    </row>
    <row r="41" spans="1:11" x14ac:dyDescent="0.25">
      <c r="A41" s="162" t="s">
        <v>240</v>
      </c>
      <c r="B41" s="98">
        <v>45273006</v>
      </c>
      <c r="C41" s="99">
        <v>45273006</v>
      </c>
      <c r="D41" s="103">
        <v>3998114.35</v>
      </c>
      <c r="E41" s="90">
        <v>0</v>
      </c>
      <c r="F41" s="99">
        <v>45273006</v>
      </c>
      <c r="G41" s="103">
        <v>1570923.5</v>
      </c>
      <c r="H41" s="90">
        <v>0</v>
      </c>
      <c r="I41" s="99">
        <v>45273006</v>
      </c>
      <c r="J41" s="103">
        <v>1576466.94</v>
      </c>
      <c r="K41" s="81">
        <v>0</v>
      </c>
    </row>
    <row r="42" spans="1:11" x14ac:dyDescent="0.25">
      <c r="A42" s="162" t="s">
        <v>241</v>
      </c>
      <c r="B42" s="98">
        <v>53211378</v>
      </c>
      <c r="C42" s="99">
        <v>53211378</v>
      </c>
      <c r="D42" s="103">
        <v>6477058.1900000004</v>
      </c>
      <c r="E42" s="90">
        <v>0</v>
      </c>
      <c r="F42" s="99">
        <v>53211378</v>
      </c>
      <c r="G42" s="103">
        <v>1671389.12</v>
      </c>
      <c r="H42" s="90">
        <v>0</v>
      </c>
      <c r="I42" s="99">
        <v>53211378</v>
      </c>
      <c r="J42" s="103">
        <v>2136566.65</v>
      </c>
      <c r="K42" s="81">
        <v>0</v>
      </c>
    </row>
    <row r="43" spans="1:11" x14ac:dyDescent="0.25">
      <c r="A43" s="162" t="s">
        <v>242</v>
      </c>
      <c r="B43" s="98">
        <v>98132787</v>
      </c>
      <c r="C43" s="100">
        <v>98132787</v>
      </c>
      <c r="D43" s="104">
        <v>5391290.96</v>
      </c>
      <c r="E43" s="90">
        <v>0</v>
      </c>
      <c r="F43" s="99">
        <v>98132787</v>
      </c>
      <c r="G43" s="103">
        <v>2284404.19</v>
      </c>
      <c r="H43" s="90">
        <v>0</v>
      </c>
      <c r="I43" s="99">
        <v>98132787</v>
      </c>
      <c r="J43" s="103">
        <v>2215323.19</v>
      </c>
      <c r="K43" s="81">
        <v>0</v>
      </c>
    </row>
    <row r="44" spans="1:11" x14ac:dyDescent="0.25">
      <c r="A44" s="162" t="s">
        <v>243</v>
      </c>
      <c r="B44" s="98">
        <v>60846083</v>
      </c>
      <c r="C44" s="100">
        <v>60846083</v>
      </c>
      <c r="D44" s="104">
        <v>6502625.4000000004</v>
      </c>
      <c r="E44" s="90">
        <v>0</v>
      </c>
      <c r="F44" s="99">
        <v>60846083</v>
      </c>
      <c r="G44" s="103">
        <v>1919805.6</v>
      </c>
      <c r="H44" s="90">
        <v>0</v>
      </c>
      <c r="I44" s="99">
        <v>60846083</v>
      </c>
      <c r="J44" s="103">
        <v>2250207.96</v>
      </c>
      <c r="K44" s="81">
        <v>0</v>
      </c>
    </row>
    <row r="45" spans="1:11" x14ac:dyDescent="0.25">
      <c r="A45" s="161" t="s">
        <v>50</v>
      </c>
      <c r="B45" s="98"/>
      <c r="C45" s="100"/>
      <c r="D45" s="104"/>
      <c r="E45" s="90"/>
      <c r="F45" s="99"/>
      <c r="G45" s="103"/>
      <c r="H45" s="90"/>
      <c r="I45" s="99"/>
      <c r="J45" s="103"/>
      <c r="K45" s="81">
        <v>0</v>
      </c>
    </row>
    <row r="46" spans="1:11" x14ac:dyDescent="0.25">
      <c r="A46" s="162" t="s">
        <v>51</v>
      </c>
      <c r="B46" s="98">
        <v>221824957</v>
      </c>
      <c r="C46" s="100">
        <v>221824957</v>
      </c>
      <c r="D46" s="104">
        <v>7541671.46</v>
      </c>
      <c r="E46" s="90">
        <v>0</v>
      </c>
      <c r="F46" s="99">
        <v>221824957</v>
      </c>
      <c r="G46" s="103">
        <v>2229779.62</v>
      </c>
      <c r="H46" s="90">
        <v>0</v>
      </c>
      <c r="I46" s="99">
        <v>221824957</v>
      </c>
      <c r="J46" s="103">
        <v>2611222.35</v>
      </c>
      <c r="K46" s="81">
        <v>0</v>
      </c>
    </row>
    <row r="47" spans="1:11" x14ac:dyDescent="0.25">
      <c r="A47" s="163" t="s">
        <v>52</v>
      </c>
      <c r="B47" s="101">
        <v>35638297</v>
      </c>
      <c r="C47" s="102">
        <v>35638297</v>
      </c>
      <c r="D47" s="136">
        <v>2145385.42</v>
      </c>
      <c r="E47" s="91">
        <v>0</v>
      </c>
      <c r="F47" s="105">
        <v>35638297</v>
      </c>
      <c r="G47" s="106">
        <v>1526142.19</v>
      </c>
      <c r="H47" s="91">
        <v>0</v>
      </c>
      <c r="I47" s="105">
        <v>35638297</v>
      </c>
      <c r="J47" s="106">
        <v>1255326.18</v>
      </c>
      <c r="K47" s="82">
        <v>0</v>
      </c>
    </row>
    <row r="48" spans="1:11" ht="15" customHeight="1" x14ac:dyDescent="0.25">
      <c r="A48" s="253" t="s">
        <v>266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</row>
    <row r="49" spans="1:13" x14ac:dyDescent="0.25">
      <c r="A49" s="294" t="s">
        <v>267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</row>
    <row r="50" spans="1:13" x14ac:dyDescent="0.25">
      <c r="A50" s="294" t="s">
        <v>268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</row>
    <row r="51" spans="1:13" x14ac:dyDescent="0.25">
      <c r="A51" s="294" t="s">
        <v>269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</row>
    <row r="52" spans="1:13" ht="30" customHeight="1" x14ac:dyDescent="0.25">
      <c r="A52" s="253" t="s">
        <v>270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78"/>
      <c r="M52" s="78"/>
    </row>
    <row r="53" spans="1:13" x14ac:dyDescent="0.25">
      <c r="A53" s="295" t="s">
        <v>271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</row>
    <row r="54" spans="1:13" ht="31.5" customHeight="1" x14ac:dyDescent="0.25">
      <c r="A54" s="253" t="s">
        <v>272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78"/>
      <c r="M54" s="78"/>
    </row>
    <row r="55" spans="1:13" ht="30" customHeight="1" x14ac:dyDescent="0.25">
      <c r="A55" s="253" t="s">
        <v>273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78"/>
      <c r="M55" s="78"/>
    </row>
    <row r="56" spans="1:13" ht="30" customHeight="1" x14ac:dyDescent="0.25">
      <c r="A56" s="279" t="s">
        <v>274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170"/>
      <c r="M56" s="170"/>
    </row>
    <row r="57" spans="1:13" x14ac:dyDescent="0.25">
      <c r="A57" s="80"/>
    </row>
    <row r="58" spans="1:13" x14ac:dyDescent="0.25">
      <c r="A58" s="80"/>
    </row>
    <row r="59" spans="1:13" x14ac:dyDescent="0.25">
      <c r="A59" s="80"/>
    </row>
    <row r="60" spans="1:13" x14ac:dyDescent="0.25">
      <c r="A60" s="80"/>
    </row>
    <row r="61" spans="1:13" x14ac:dyDescent="0.25">
      <c r="A61" s="80"/>
    </row>
    <row r="62" spans="1:13" x14ac:dyDescent="0.25">
      <c r="A62" s="80"/>
    </row>
    <row r="63" spans="1:13" x14ac:dyDescent="0.25">
      <c r="A63" s="80"/>
    </row>
    <row r="64" spans="1:13" x14ac:dyDescent="0.25">
      <c r="A64" s="80"/>
    </row>
    <row r="65" spans="1:1" x14ac:dyDescent="0.25">
      <c r="A65" s="80"/>
    </row>
    <row r="66" spans="1:1" x14ac:dyDescent="0.25">
      <c r="A66" s="80"/>
    </row>
    <row r="67" spans="1:1" x14ac:dyDescent="0.25">
      <c r="A67" s="80"/>
    </row>
    <row r="68" spans="1:1" x14ac:dyDescent="0.25">
      <c r="A68" s="80"/>
    </row>
    <row r="69" spans="1:1" x14ac:dyDescent="0.25">
      <c r="A69" s="80"/>
    </row>
    <row r="70" spans="1:1" x14ac:dyDescent="0.25">
      <c r="A70" s="80"/>
    </row>
    <row r="71" spans="1:1" x14ac:dyDescent="0.25">
      <c r="A71" s="80"/>
    </row>
    <row r="72" spans="1:1" x14ac:dyDescent="0.25">
      <c r="A72" s="80"/>
    </row>
    <row r="73" spans="1:1" x14ac:dyDescent="0.25">
      <c r="A73" s="80"/>
    </row>
    <row r="74" spans="1:1" x14ac:dyDescent="0.25">
      <c r="A74" s="80"/>
    </row>
    <row r="75" spans="1:1" x14ac:dyDescent="0.25">
      <c r="A75" s="80"/>
    </row>
    <row r="76" spans="1:1" x14ac:dyDescent="0.25">
      <c r="A76" s="80"/>
    </row>
  </sheetData>
  <mergeCells count="14">
    <mergeCell ref="A55:K55"/>
    <mergeCell ref="A56:K56"/>
    <mergeCell ref="A1:K1"/>
    <mergeCell ref="A48:K48"/>
    <mergeCell ref="A54:K54"/>
    <mergeCell ref="A2:A3"/>
    <mergeCell ref="C2:E2"/>
    <mergeCell ref="F2:H2"/>
    <mergeCell ref="I2:K2"/>
    <mergeCell ref="A52:K52"/>
    <mergeCell ref="A49:K49"/>
    <mergeCell ref="A50:K50"/>
    <mergeCell ref="A51:K51"/>
    <mergeCell ref="A53:K5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DA19-33C7-4D3D-AB94-83F8D089C960}">
  <dimension ref="A1:C16"/>
  <sheetViews>
    <sheetView workbookViewId="0">
      <selection activeCell="A23" sqref="A23"/>
    </sheetView>
  </sheetViews>
  <sheetFormatPr defaultRowHeight="15" x14ac:dyDescent="0.25"/>
  <cols>
    <col min="1" max="1" width="35.85546875" customWidth="1"/>
    <col min="2" max="3" width="18.7109375" customWidth="1"/>
  </cols>
  <sheetData>
    <row r="1" spans="1:3" ht="30" customHeight="1" x14ac:dyDescent="0.25">
      <c r="A1" s="246" t="s">
        <v>275</v>
      </c>
      <c r="B1" s="246"/>
      <c r="C1" s="246"/>
    </row>
    <row r="2" spans="1:3" x14ac:dyDescent="0.25">
      <c r="A2" s="43" t="s">
        <v>208</v>
      </c>
      <c r="B2" s="229" t="s">
        <v>8</v>
      </c>
      <c r="C2" s="229" t="s">
        <v>10</v>
      </c>
    </row>
    <row r="3" spans="1:3" ht="15" customHeight="1" x14ac:dyDescent="0.25">
      <c r="A3" t="s">
        <v>30</v>
      </c>
      <c r="B3" s="1"/>
      <c r="C3" s="1" t="s">
        <v>276</v>
      </c>
    </row>
    <row r="4" spans="1:3" ht="15" customHeight="1" x14ac:dyDescent="0.25">
      <c r="A4" t="s">
        <v>36</v>
      </c>
      <c r="B4" s="1"/>
      <c r="C4" s="1"/>
    </row>
    <row r="5" spans="1:3" ht="15" customHeight="1" x14ac:dyDescent="0.25">
      <c r="A5" t="s">
        <v>190</v>
      </c>
      <c r="B5" s="1"/>
      <c r="C5" s="1"/>
    </row>
    <row r="6" spans="1:3" ht="15" customHeight="1" x14ac:dyDescent="0.25">
      <c r="A6" t="s">
        <v>45</v>
      </c>
      <c r="B6" s="1" t="s">
        <v>276</v>
      </c>
      <c r="C6" s="1" t="s">
        <v>276</v>
      </c>
    </row>
    <row r="7" spans="1:3" ht="15" customHeight="1" x14ac:dyDescent="0.25">
      <c r="A7" t="s">
        <v>277</v>
      </c>
      <c r="B7" s="1" t="s">
        <v>276</v>
      </c>
      <c r="C7" s="1" t="s">
        <v>276</v>
      </c>
    </row>
    <row r="8" spans="1:3" ht="15" customHeight="1" x14ac:dyDescent="0.25">
      <c r="A8" t="s">
        <v>226</v>
      </c>
      <c r="B8" s="1" t="s">
        <v>276</v>
      </c>
      <c r="C8" s="1"/>
    </row>
    <row r="9" spans="1:3" ht="15" customHeight="1" x14ac:dyDescent="0.25">
      <c r="A9" t="s">
        <v>229</v>
      </c>
      <c r="B9" s="1"/>
      <c r="C9" s="1" t="s">
        <v>276</v>
      </c>
    </row>
    <row r="10" spans="1:3" ht="15" customHeight="1" x14ac:dyDescent="0.25">
      <c r="A10" s="96" t="s">
        <v>232</v>
      </c>
      <c r="B10" s="1" t="s">
        <v>276</v>
      </c>
      <c r="C10" s="1" t="s">
        <v>276</v>
      </c>
    </row>
    <row r="11" spans="1:3" ht="15" customHeight="1" x14ac:dyDescent="0.25">
      <c r="A11" s="96" t="s">
        <v>278</v>
      </c>
      <c r="B11" s="1" t="s">
        <v>276</v>
      </c>
      <c r="C11" s="1" t="s">
        <v>276</v>
      </c>
    </row>
    <row r="12" spans="1:3" ht="15" customHeight="1" x14ac:dyDescent="0.25">
      <c r="A12" t="s">
        <v>279</v>
      </c>
      <c r="B12" s="1" t="s">
        <v>276</v>
      </c>
      <c r="C12" s="1" t="s">
        <v>276</v>
      </c>
    </row>
    <row r="13" spans="1:3" ht="15" customHeight="1" x14ac:dyDescent="0.25">
      <c r="A13" t="s">
        <v>189</v>
      </c>
      <c r="B13" s="1"/>
    </row>
    <row r="14" spans="1:3" ht="15" customHeight="1" x14ac:dyDescent="0.25">
      <c r="A14" s="2" t="s">
        <v>50</v>
      </c>
      <c r="B14" s="95"/>
      <c r="C14" s="2"/>
    </row>
    <row r="15" spans="1:3" x14ac:dyDescent="0.25">
      <c r="A15" s="270" t="s">
        <v>280</v>
      </c>
      <c r="B15" s="270"/>
      <c r="C15" s="270"/>
    </row>
    <row r="16" spans="1:3" ht="45" customHeight="1" x14ac:dyDescent="0.25">
      <c r="A16" s="253" t="s">
        <v>266</v>
      </c>
      <c r="B16" s="253"/>
      <c r="C16" s="253"/>
    </row>
  </sheetData>
  <mergeCells count="3">
    <mergeCell ref="A1:C1"/>
    <mergeCell ref="A16:C16"/>
    <mergeCell ref="A15:C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1EF1-4348-4A53-BF16-DEFAF1F2FBF8}">
  <dimension ref="A1:D17"/>
  <sheetViews>
    <sheetView workbookViewId="0">
      <selection activeCell="A2" sqref="A2"/>
    </sheetView>
  </sheetViews>
  <sheetFormatPr defaultRowHeight="15" x14ac:dyDescent="0.25"/>
  <cols>
    <col min="1" max="4" width="20.7109375" customWidth="1"/>
  </cols>
  <sheetData>
    <row r="1" spans="1:4" ht="30" customHeight="1" x14ac:dyDescent="0.25">
      <c r="A1" s="246" t="s">
        <v>281</v>
      </c>
      <c r="B1" s="246"/>
      <c r="C1" s="246"/>
      <c r="D1" s="246"/>
    </row>
    <row r="2" spans="1:4" x14ac:dyDescent="0.25">
      <c r="A2" s="43" t="s">
        <v>282</v>
      </c>
      <c r="B2" s="229" t="s">
        <v>8</v>
      </c>
      <c r="C2" s="229" t="s">
        <v>10</v>
      </c>
      <c r="D2" s="94" t="s">
        <v>6</v>
      </c>
    </row>
    <row r="3" spans="1:4" x14ac:dyDescent="0.25">
      <c r="A3" t="s">
        <v>283</v>
      </c>
      <c r="B3" s="1">
        <v>2.7549999999999999</v>
      </c>
      <c r="C3" s="1">
        <v>1.7949999999999999</v>
      </c>
      <c r="D3" s="93">
        <v>2.7549999999999999</v>
      </c>
    </row>
    <row r="4" spans="1:4" x14ac:dyDescent="0.25">
      <c r="A4" s="92">
        <v>0.99</v>
      </c>
      <c r="B4" s="1">
        <v>2.0779999999999998</v>
      </c>
      <c r="C4" s="1">
        <v>1.552</v>
      </c>
      <c r="D4" s="93">
        <v>1.8580000000000001</v>
      </c>
    </row>
    <row r="5" spans="1:4" x14ac:dyDescent="0.25">
      <c r="A5" s="92">
        <v>0.95</v>
      </c>
      <c r="B5" s="1">
        <v>1.6850000000000001</v>
      </c>
      <c r="C5" s="1">
        <v>1.3979999999999999</v>
      </c>
      <c r="D5" s="93">
        <v>1.5009999999999999</v>
      </c>
    </row>
    <row r="6" spans="1:4" x14ac:dyDescent="0.25">
      <c r="A6" s="92">
        <v>0.9</v>
      </c>
      <c r="B6" s="1">
        <v>1.4910000000000001</v>
      </c>
      <c r="C6" s="1">
        <v>1.2909999999999999</v>
      </c>
      <c r="D6" s="93">
        <v>1.363</v>
      </c>
    </row>
    <row r="7" spans="1:4" x14ac:dyDescent="0.25">
      <c r="A7" t="s">
        <v>284</v>
      </c>
      <c r="B7" s="1">
        <v>1.212</v>
      </c>
      <c r="C7" s="1">
        <v>1.135</v>
      </c>
      <c r="D7" s="93">
        <v>1.1599999999999999</v>
      </c>
    </row>
    <row r="8" spans="1:4" x14ac:dyDescent="0.25">
      <c r="A8" t="s">
        <v>285</v>
      </c>
      <c r="B8" s="1">
        <v>0.95299999999999996</v>
      </c>
      <c r="C8" s="1">
        <v>0.97799999999999998</v>
      </c>
      <c r="D8" s="93">
        <v>0.96899999999999997</v>
      </c>
    </row>
    <row r="9" spans="1:4" x14ac:dyDescent="0.25">
      <c r="A9" t="s">
        <v>286</v>
      </c>
      <c r="B9" s="1">
        <v>0.72199999999999998</v>
      </c>
      <c r="C9" s="1">
        <v>0.83899999999999997</v>
      </c>
      <c r="D9" s="93">
        <v>0.81</v>
      </c>
    </row>
    <row r="10" spans="1:4" x14ac:dyDescent="0.25">
      <c r="A10" s="92">
        <v>0.1</v>
      </c>
      <c r="B10" s="1">
        <v>0.56499999999999995</v>
      </c>
      <c r="C10" s="1">
        <v>0.71899999999999997</v>
      </c>
      <c r="D10" s="93">
        <v>0.66600000000000004</v>
      </c>
    </row>
    <row r="11" spans="1:4" x14ac:dyDescent="0.25">
      <c r="A11" s="92">
        <v>0.05</v>
      </c>
      <c r="B11" s="1">
        <v>0.46400000000000002</v>
      </c>
      <c r="C11" s="1">
        <v>0.67600000000000005</v>
      </c>
      <c r="D11" s="93">
        <v>0.57499999999999996</v>
      </c>
    </row>
    <row r="12" spans="1:4" x14ac:dyDescent="0.25">
      <c r="A12" s="92">
        <v>0.01</v>
      </c>
      <c r="B12" s="1">
        <v>0.34200000000000003</v>
      </c>
      <c r="C12" s="1">
        <v>0.55500000000000005</v>
      </c>
      <c r="D12" s="93">
        <v>0.39300000000000002</v>
      </c>
    </row>
    <row r="13" spans="1:4" x14ac:dyDescent="0.25">
      <c r="A13" t="s">
        <v>287</v>
      </c>
      <c r="B13" s="1">
        <v>0.19600000000000001</v>
      </c>
      <c r="C13" s="1">
        <v>0.36399999999999999</v>
      </c>
      <c r="D13" s="93">
        <v>0.19600000000000001</v>
      </c>
    </row>
    <row r="14" spans="1:4" x14ac:dyDescent="0.25">
      <c r="B14" s="1"/>
      <c r="C14" s="1"/>
      <c r="D14" s="1"/>
    </row>
    <row r="15" spans="1:4" x14ac:dyDescent="0.25">
      <c r="A15" t="s">
        <v>288</v>
      </c>
      <c r="B15" s="1">
        <v>0.996</v>
      </c>
      <c r="C15" s="1">
        <v>0.999</v>
      </c>
      <c r="D15" s="1">
        <v>0.998</v>
      </c>
    </row>
    <row r="16" spans="1:4" x14ac:dyDescent="0.25">
      <c r="A16" t="s">
        <v>289</v>
      </c>
      <c r="B16" s="1">
        <v>0.372</v>
      </c>
      <c r="C16" s="93">
        <v>0.22</v>
      </c>
      <c r="D16" s="1">
        <v>0.28799999999999998</v>
      </c>
    </row>
    <row r="17" spans="1:4" x14ac:dyDescent="0.25">
      <c r="A17" s="2" t="s">
        <v>290</v>
      </c>
      <c r="B17" s="14">
        <v>37.35</v>
      </c>
      <c r="C17" s="14">
        <v>22.02</v>
      </c>
      <c r="D17" s="14">
        <v>28.84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9F846-AE19-4801-8113-3C899B596ABE}">
  <dimension ref="A1:D4"/>
  <sheetViews>
    <sheetView workbookViewId="0">
      <selection activeCell="C8" sqref="C8"/>
    </sheetView>
  </sheetViews>
  <sheetFormatPr defaultRowHeight="15" x14ac:dyDescent="0.25"/>
  <cols>
    <col min="1" max="4" width="20.7109375" customWidth="1"/>
  </cols>
  <sheetData>
    <row r="1" spans="1:4" ht="30" customHeight="1" x14ac:dyDescent="0.25">
      <c r="A1" s="246" t="s">
        <v>291</v>
      </c>
      <c r="B1" s="246"/>
      <c r="C1" s="246"/>
      <c r="D1" s="246"/>
    </row>
    <row r="2" spans="1:4" x14ac:dyDescent="0.25">
      <c r="A2" s="43" t="s">
        <v>1</v>
      </c>
      <c r="B2" s="229" t="s">
        <v>4</v>
      </c>
      <c r="C2" s="229" t="s">
        <v>292</v>
      </c>
      <c r="D2" s="94" t="s">
        <v>293</v>
      </c>
    </row>
    <row r="3" spans="1:4" x14ac:dyDescent="0.25">
      <c r="A3" t="s">
        <v>8</v>
      </c>
      <c r="B3" s="4">
        <v>2898</v>
      </c>
      <c r="C3" s="4">
        <v>1366</v>
      </c>
      <c r="D3" s="93">
        <v>0.27100000000000002</v>
      </c>
    </row>
    <row r="4" spans="1:4" x14ac:dyDescent="0.25">
      <c r="A4" s="112" t="s">
        <v>10</v>
      </c>
      <c r="B4" s="135">
        <v>4701</v>
      </c>
      <c r="C4" s="135">
        <v>3675</v>
      </c>
      <c r="D4" s="113">
        <v>0.72899999999999998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143E-0BCA-4C9C-B8B5-B3CEA3C43101}">
  <dimension ref="A1:D23"/>
  <sheetViews>
    <sheetView workbookViewId="0">
      <selection activeCell="J17" sqref="J17"/>
    </sheetView>
  </sheetViews>
  <sheetFormatPr defaultRowHeight="15" x14ac:dyDescent="0.25"/>
  <cols>
    <col min="1" max="1" width="22.28515625" customWidth="1"/>
    <col min="2" max="4" width="20.7109375" customWidth="1"/>
    <col min="7" max="7" width="28.5703125" customWidth="1"/>
  </cols>
  <sheetData>
    <row r="1" spans="1:4" ht="30" customHeight="1" x14ac:dyDescent="0.25">
      <c r="A1" s="246" t="s">
        <v>294</v>
      </c>
      <c r="B1" s="246"/>
      <c r="C1" s="246"/>
      <c r="D1" s="246"/>
    </row>
    <row r="2" spans="1:4" ht="15" customHeight="1" x14ac:dyDescent="0.25">
      <c r="A2" s="97"/>
      <c r="B2" s="229" t="s">
        <v>8</v>
      </c>
      <c r="C2" s="229" t="s">
        <v>10</v>
      </c>
      <c r="D2" s="94" t="s">
        <v>6</v>
      </c>
    </row>
    <row r="3" spans="1:4" ht="15" customHeight="1" x14ac:dyDescent="0.25">
      <c r="A3" s="5" t="s">
        <v>282</v>
      </c>
      <c r="B3" s="229" t="s">
        <v>295</v>
      </c>
      <c r="C3" s="229" t="s">
        <v>296</v>
      </c>
      <c r="D3" s="229" t="s">
        <v>297</v>
      </c>
    </row>
    <row r="4" spans="1:4" x14ac:dyDescent="0.25">
      <c r="A4" t="s">
        <v>283</v>
      </c>
      <c r="B4" s="4">
        <v>1133675</v>
      </c>
      <c r="C4" s="4">
        <v>316933</v>
      </c>
      <c r="D4" s="4">
        <v>307183</v>
      </c>
    </row>
    <row r="5" spans="1:4" x14ac:dyDescent="0.25">
      <c r="A5" s="92">
        <v>0.99</v>
      </c>
      <c r="B5" s="4">
        <v>479960</v>
      </c>
      <c r="C5" s="4">
        <v>160556</v>
      </c>
      <c r="D5" s="4">
        <v>120136</v>
      </c>
    </row>
    <row r="6" spans="1:4" x14ac:dyDescent="0.25">
      <c r="A6" s="92">
        <v>0.95</v>
      </c>
      <c r="B6" s="4">
        <v>25518</v>
      </c>
      <c r="C6" s="4">
        <v>114612</v>
      </c>
      <c r="D6" s="4">
        <v>80685</v>
      </c>
    </row>
    <row r="7" spans="1:4" x14ac:dyDescent="0.25">
      <c r="A7" s="92">
        <v>0.9</v>
      </c>
      <c r="B7" s="4">
        <v>181943</v>
      </c>
      <c r="C7" s="4">
        <v>92447</v>
      </c>
      <c r="D7" s="4">
        <v>62049</v>
      </c>
    </row>
    <row r="8" spans="1:4" x14ac:dyDescent="0.25">
      <c r="A8" t="s">
        <v>284</v>
      </c>
      <c r="B8" s="4">
        <v>108470</v>
      </c>
      <c r="C8" s="4">
        <v>63218</v>
      </c>
      <c r="D8" s="4">
        <v>41518</v>
      </c>
    </row>
    <row r="9" spans="1:4" x14ac:dyDescent="0.25">
      <c r="A9" t="s">
        <v>285</v>
      </c>
      <c r="B9" s="4">
        <v>61229</v>
      </c>
      <c r="C9" s="4">
        <v>46860</v>
      </c>
      <c r="D9" s="4">
        <v>29545</v>
      </c>
    </row>
    <row r="10" spans="1:4" x14ac:dyDescent="0.25">
      <c r="A10" t="s">
        <v>286</v>
      </c>
      <c r="B10" s="4">
        <v>33797</v>
      </c>
      <c r="C10" s="4">
        <v>36398</v>
      </c>
      <c r="D10" s="4">
        <v>19231</v>
      </c>
    </row>
    <row r="11" spans="1:4" x14ac:dyDescent="0.25">
      <c r="A11" s="92">
        <v>0.1</v>
      </c>
      <c r="B11" s="4">
        <v>19956</v>
      </c>
      <c r="C11" s="4">
        <v>29459</v>
      </c>
      <c r="D11" s="4">
        <v>9364</v>
      </c>
    </row>
    <row r="12" spans="1:4" x14ac:dyDescent="0.25">
      <c r="A12" s="92">
        <v>0.05</v>
      </c>
      <c r="B12" s="4">
        <v>13591</v>
      </c>
      <c r="C12" s="4">
        <v>26087</v>
      </c>
      <c r="D12" s="4">
        <v>6216</v>
      </c>
    </row>
    <row r="13" spans="1:4" x14ac:dyDescent="0.25">
      <c r="A13" s="92">
        <v>0.01</v>
      </c>
      <c r="B13" s="4">
        <v>5756</v>
      </c>
      <c r="C13" s="4">
        <v>16935</v>
      </c>
      <c r="D13" s="4">
        <v>2625</v>
      </c>
    </row>
    <row r="14" spans="1:4" x14ac:dyDescent="0.25">
      <c r="A14" t="s">
        <v>287</v>
      </c>
      <c r="B14" s="4">
        <v>1190</v>
      </c>
      <c r="C14" s="4">
        <v>9897</v>
      </c>
      <c r="D14" s="4">
        <v>322</v>
      </c>
    </row>
    <row r="15" spans="1:4" x14ac:dyDescent="0.25">
      <c r="B15" s="1"/>
      <c r="C15" s="1"/>
      <c r="D15" s="1"/>
    </row>
    <row r="16" spans="1:4" x14ac:dyDescent="0.25">
      <c r="A16" t="s">
        <v>298</v>
      </c>
      <c r="B16" s="4">
        <v>257463254</v>
      </c>
      <c r="C16" s="4">
        <v>257463254</v>
      </c>
      <c r="D16" s="4">
        <v>257463254</v>
      </c>
    </row>
    <row r="17" spans="1:4" x14ac:dyDescent="0.25">
      <c r="A17" t="s">
        <v>288</v>
      </c>
      <c r="B17" s="4">
        <v>88842</v>
      </c>
      <c r="C17" s="4">
        <v>54768</v>
      </c>
      <c r="D17" s="4">
        <v>33881</v>
      </c>
    </row>
    <row r="18" spans="1:4" x14ac:dyDescent="0.25">
      <c r="A18" t="s">
        <v>289</v>
      </c>
      <c r="B18" s="4">
        <v>94106</v>
      </c>
      <c r="C18" s="4">
        <v>28939</v>
      </c>
      <c r="D18" s="4">
        <v>24137</v>
      </c>
    </row>
    <row r="19" spans="1:4" x14ac:dyDescent="0.25">
      <c r="A19" s="10" t="s">
        <v>290</v>
      </c>
      <c r="B19" s="9">
        <v>105.93</v>
      </c>
      <c r="C19" s="9">
        <v>52.84</v>
      </c>
      <c r="D19" s="9">
        <v>71.239999999999995</v>
      </c>
    </row>
    <row r="20" spans="1:4" x14ac:dyDescent="0.25">
      <c r="A20" s="42" t="s">
        <v>299</v>
      </c>
      <c r="B20" s="14">
        <v>2.12</v>
      </c>
      <c r="C20" s="95">
        <v>1.28</v>
      </c>
      <c r="D20" s="14">
        <v>1.51</v>
      </c>
    </row>
    <row r="21" spans="1:4" ht="30" customHeight="1" x14ac:dyDescent="0.25">
      <c r="A21" s="264" t="s">
        <v>300</v>
      </c>
      <c r="B21" s="264"/>
      <c r="C21" s="264"/>
      <c r="D21" s="264"/>
    </row>
    <row r="22" spans="1:4" ht="30" customHeight="1" x14ac:dyDescent="0.25">
      <c r="A22" s="296" t="s">
        <v>301</v>
      </c>
      <c r="B22" s="296"/>
      <c r="C22" s="296"/>
      <c r="D22" s="296"/>
    </row>
    <row r="23" spans="1:4" ht="30" customHeight="1" x14ac:dyDescent="0.25">
      <c r="A23" s="253" t="s">
        <v>302</v>
      </c>
      <c r="B23" s="253"/>
      <c r="C23" s="253"/>
      <c r="D23" s="253"/>
    </row>
  </sheetData>
  <mergeCells count="4">
    <mergeCell ref="A21:D21"/>
    <mergeCell ref="A23:D23"/>
    <mergeCell ref="A1:D1"/>
    <mergeCell ref="A22:D2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4D2B-A909-4E6D-94D2-744C44E9C158}">
  <dimension ref="A1:W51"/>
  <sheetViews>
    <sheetView workbookViewId="0">
      <selection activeCell="A2" sqref="A2:A4"/>
    </sheetView>
  </sheetViews>
  <sheetFormatPr defaultRowHeight="15" x14ac:dyDescent="0.25"/>
  <cols>
    <col min="1" max="1" width="38.42578125" customWidth="1"/>
    <col min="2" max="2" width="54.42578125" bestFit="1" customWidth="1"/>
    <col min="3" max="3" width="11.28515625" bestFit="1" customWidth="1"/>
    <col min="10" max="10" width="12.5703125" customWidth="1"/>
    <col min="14" max="14" width="12" customWidth="1"/>
    <col min="15" max="15" width="9.28515625" customWidth="1"/>
    <col min="19" max="19" width="12" customWidth="1"/>
    <col min="23" max="23" width="12.42578125" customWidth="1"/>
  </cols>
  <sheetData>
    <row r="1" spans="1:23" x14ac:dyDescent="0.25">
      <c r="A1" s="273" t="s">
        <v>303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3" ht="14.45" customHeight="1" x14ac:dyDescent="0.25">
      <c r="A2" s="299" t="s">
        <v>304</v>
      </c>
      <c r="B2" s="299" t="s">
        <v>305</v>
      </c>
      <c r="C2" s="302" t="s">
        <v>306</v>
      </c>
      <c r="D2" s="302"/>
      <c r="E2" s="302"/>
      <c r="F2" s="277" t="s">
        <v>8</v>
      </c>
      <c r="G2" s="277"/>
      <c r="H2" s="277"/>
      <c r="I2" s="277"/>
      <c r="J2" s="277"/>
      <c r="K2" s="277"/>
      <c r="L2" s="277"/>
      <c r="M2" s="277"/>
      <c r="N2" s="277"/>
      <c r="O2" s="277" t="s">
        <v>10</v>
      </c>
      <c r="P2" s="277"/>
      <c r="Q2" s="277"/>
      <c r="R2" s="277"/>
      <c r="S2" s="277"/>
      <c r="T2" s="277"/>
      <c r="U2" s="277"/>
      <c r="V2" s="277"/>
      <c r="W2" s="277"/>
    </row>
    <row r="3" spans="1:23" ht="14.45" customHeight="1" x14ac:dyDescent="0.25">
      <c r="A3" s="299"/>
      <c r="B3" s="299"/>
      <c r="C3" s="301"/>
      <c r="D3" s="301"/>
      <c r="E3" s="301"/>
      <c r="F3" s="303" t="s">
        <v>4</v>
      </c>
      <c r="G3" s="301" t="s">
        <v>307</v>
      </c>
      <c r="H3" s="301"/>
      <c r="I3" s="301"/>
      <c r="J3" s="301"/>
      <c r="K3" s="301" t="s">
        <v>308</v>
      </c>
      <c r="L3" s="301"/>
      <c r="M3" s="301"/>
      <c r="N3" s="301"/>
      <c r="O3" s="303" t="s">
        <v>4</v>
      </c>
      <c r="P3" s="301" t="s">
        <v>307</v>
      </c>
      <c r="Q3" s="301"/>
      <c r="R3" s="301"/>
      <c r="S3" s="301"/>
      <c r="T3" s="301" t="s">
        <v>308</v>
      </c>
      <c r="U3" s="301"/>
      <c r="V3" s="301"/>
      <c r="W3" s="301"/>
    </row>
    <row r="4" spans="1:23" ht="30" x14ac:dyDescent="0.25">
      <c r="A4" s="300"/>
      <c r="B4" s="300"/>
      <c r="C4" s="236" t="s">
        <v>4</v>
      </c>
      <c r="D4" s="237" t="s">
        <v>309</v>
      </c>
      <c r="E4" s="237" t="s">
        <v>210</v>
      </c>
      <c r="F4" s="301"/>
      <c r="G4" s="237" t="s">
        <v>309</v>
      </c>
      <c r="H4" s="237" t="s">
        <v>210</v>
      </c>
      <c r="I4" s="237" t="s">
        <v>310</v>
      </c>
      <c r="J4" s="237" t="s">
        <v>311</v>
      </c>
      <c r="K4" s="237" t="s">
        <v>309</v>
      </c>
      <c r="L4" s="237" t="s">
        <v>210</v>
      </c>
      <c r="M4" s="237" t="s">
        <v>310</v>
      </c>
      <c r="N4" s="237" t="s">
        <v>311</v>
      </c>
      <c r="O4" s="301"/>
      <c r="P4" s="237" t="s">
        <v>309</v>
      </c>
      <c r="Q4" s="237" t="s">
        <v>210</v>
      </c>
      <c r="R4" s="237" t="s">
        <v>310</v>
      </c>
      <c r="S4" s="237" t="s">
        <v>311</v>
      </c>
      <c r="T4" s="237" t="s">
        <v>309</v>
      </c>
      <c r="U4" s="237" t="s">
        <v>210</v>
      </c>
      <c r="V4" s="237" t="s">
        <v>310</v>
      </c>
      <c r="W4" s="237" t="s">
        <v>311</v>
      </c>
    </row>
    <row r="5" spans="1:23" x14ac:dyDescent="0.25">
      <c r="A5" s="297" t="s">
        <v>312</v>
      </c>
      <c r="B5" s="182" t="s">
        <v>313</v>
      </c>
      <c r="C5" s="130">
        <v>7397</v>
      </c>
      <c r="D5" s="193">
        <v>4.95</v>
      </c>
      <c r="E5" s="193">
        <v>0.21</v>
      </c>
      <c r="F5" s="194">
        <v>2882</v>
      </c>
      <c r="G5" s="179">
        <v>7.74</v>
      </c>
      <c r="H5" s="179">
        <v>0.8</v>
      </c>
      <c r="I5" s="193">
        <v>2.7942999999999998</v>
      </c>
      <c r="J5" s="193">
        <v>0.12882328500000001</v>
      </c>
      <c r="K5" s="179">
        <v>6.31</v>
      </c>
      <c r="L5" s="179">
        <v>0.69</v>
      </c>
      <c r="M5" s="193">
        <v>1.357</v>
      </c>
      <c r="N5" s="193">
        <v>6.2560641E-2</v>
      </c>
      <c r="O5" s="194">
        <v>4687</v>
      </c>
      <c r="P5" s="179">
        <v>4.46</v>
      </c>
      <c r="Q5" s="179">
        <v>0.3</v>
      </c>
      <c r="R5" s="193">
        <v>0.4894</v>
      </c>
      <c r="S5" s="193">
        <v>2.2562400999999999E-2</v>
      </c>
      <c r="T5" s="179">
        <v>3.97</v>
      </c>
      <c r="U5" s="179">
        <v>0.27</v>
      </c>
      <c r="V5" s="193">
        <v>0.97599999999999998</v>
      </c>
      <c r="W5" s="115">
        <v>4.4995714999999999E-2</v>
      </c>
    </row>
    <row r="6" spans="1:23" x14ac:dyDescent="0.25">
      <c r="A6" s="297"/>
      <c r="B6" s="182" t="s">
        <v>314</v>
      </c>
      <c r="C6" s="130">
        <v>7407</v>
      </c>
      <c r="D6" s="193">
        <v>33.340000000000003</v>
      </c>
      <c r="E6" s="193">
        <v>0.62</v>
      </c>
      <c r="F6" s="194">
        <v>2884</v>
      </c>
      <c r="G6" s="179">
        <v>37.25</v>
      </c>
      <c r="H6" s="179">
        <v>1.1599999999999999</v>
      </c>
      <c r="I6" s="193">
        <v>3.9083000000000001</v>
      </c>
      <c r="J6" s="193">
        <v>8.2903419000000006E-2</v>
      </c>
      <c r="K6" s="179">
        <v>33.369999999999997</v>
      </c>
      <c r="L6" s="179">
        <v>1.22</v>
      </c>
      <c r="M6" s="193">
        <v>2.5499999999999998E-2</v>
      </c>
      <c r="N6" s="193">
        <v>5.4091000000000002E-4</v>
      </c>
      <c r="O6" s="194">
        <v>4675</v>
      </c>
      <c r="P6" s="179">
        <v>33.799999999999997</v>
      </c>
      <c r="Q6" s="179">
        <v>0.73</v>
      </c>
      <c r="R6" s="193">
        <v>0.46429999999999999</v>
      </c>
      <c r="S6" s="193">
        <v>9.8487980000000006E-3</v>
      </c>
      <c r="T6" s="179">
        <v>31.78</v>
      </c>
      <c r="U6" s="179">
        <v>0.72</v>
      </c>
      <c r="V6" s="193">
        <v>1.5556000000000001</v>
      </c>
      <c r="W6" s="115">
        <v>3.2997609999999997E-2</v>
      </c>
    </row>
    <row r="7" spans="1:23" x14ac:dyDescent="0.25">
      <c r="A7" s="297"/>
      <c r="B7" s="182" t="s">
        <v>315</v>
      </c>
      <c r="C7" s="130">
        <v>7404</v>
      </c>
      <c r="D7" s="193">
        <v>28.41</v>
      </c>
      <c r="E7" s="193">
        <v>0.6</v>
      </c>
      <c r="F7" s="194">
        <v>2884</v>
      </c>
      <c r="G7" s="179">
        <v>32.5</v>
      </c>
      <c r="H7" s="179">
        <v>1.1100000000000001</v>
      </c>
      <c r="I7" s="193">
        <v>4.0861000000000001</v>
      </c>
      <c r="J7" s="193">
        <v>9.0603962999999996E-2</v>
      </c>
      <c r="K7" s="179">
        <v>28.93</v>
      </c>
      <c r="L7" s="179">
        <v>1.1499999999999999</v>
      </c>
      <c r="M7" s="193">
        <v>0.52029999999999998</v>
      </c>
      <c r="N7" s="193">
        <v>1.1536977E-2</v>
      </c>
      <c r="O7" s="194">
        <v>4672</v>
      </c>
      <c r="P7" s="179">
        <v>30.17</v>
      </c>
      <c r="Q7" s="179">
        <v>0.7</v>
      </c>
      <c r="R7" s="193">
        <v>1.7623</v>
      </c>
      <c r="S7" s="193">
        <v>3.9076714999999998E-2</v>
      </c>
      <c r="T7" s="179">
        <v>28.29</v>
      </c>
      <c r="U7" s="179">
        <v>0.69</v>
      </c>
      <c r="V7" s="193">
        <v>0.12479999999999999</v>
      </c>
      <c r="W7" s="115">
        <v>2.7672780000000002E-3</v>
      </c>
    </row>
    <row r="8" spans="1:23" x14ac:dyDescent="0.25">
      <c r="A8" s="297"/>
      <c r="B8" s="182" t="s">
        <v>316</v>
      </c>
      <c r="C8" s="130">
        <v>7411</v>
      </c>
      <c r="D8" s="193">
        <v>15.17</v>
      </c>
      <c r="E8" s="193">
        <v>0.5</v>
      </c>
      <c r="F8" s="194">
        <v>2871</v>
      </c>
      <c r="G8" s="179">
        <v>18.91</v>
      </c>
      <c r="H8" s="179">
        <v>0.87</v>
      </c>
      <c r="I8" s="193">
        <v>3.7366000000000001</v>
      </c>
      <c r="J8" s="193">
        <v>0.10416194600000001</v>
      </c>
      <c r="K8" s="179">
        <v>17.84</v>
      </c>
      <c r="L8" s="179">
        <v>0.95</v>
      </c>
      <c r="M8" s="193">
        <v>2.6663000000000001</v>
      </c>
      <c r="N8" s="193">
        <v>7.4326125000000007E-2</v>
      </c>
      <c r="O8" s="194">
        <v>4633</v>
      </c>
      <c r="P8" s="179">
        <v>14.29</v>
      </c>
      <c r="Q8" s="179">
        <v>0.56999999999999995</v>
      </c>
      <c r="R8" s="193">
        <v>0.87849999999999995</v>
      </c>
      <c r="S8" s="193">
        <v>2.4489179999999999E-2</v>
      </c>
      <c r="T8" s="179">
        <v>14.18</v>
      </c>
      <c r="U8" s="179">
        <v>0.59</v>
      </c>
      <c r="V8" s="193">
        <v>0.98750000000000004</v>
      </c>
      <c r="W8" s="115">
        <v>2.7527678E-2</v>
      </c>
    </row>
    <row r="9" spans="1:23" x14ac:dyDescent="0.25">
      <c r="A9" s="297"/>
      <c r="B9" s="182" t="s">
        <v>317</v>
      </c>
      <c r="C9" s="130">
        <v>7409</v>
      </c>
      <c r="D9" s="193">
        <v>10.08</v>
      </c>
      <c r="E9" s="193">
        <v>0.33</v>
      </c>
      <c r="F9" s="194">
        <v>2879</v>
      </c>
      <c r="G9" s="179">
        <v>11.58</v>
      </c>
      <c r="H9" s="179">
        <v>0.83</v>
      </c>
      <c r="I9" s="193">
        <v>1.496</v>
      </c>
      <c r="J9" s="193">
        <v>4.9690478000000003E-2</v>
      </c>
      <c r="K9" s="179">
        <v>11.01</v>
      </c>
      <c r="L9" s="179">
        <v>0.89</v>
      </c>
      <c r="M9" s="193">
        <v>0.93420000000000003</v>
      </c>
      <c r="N9" s="193">
        <v>3.1029977E-2</v>
      </c>
      <c r="O9" s="194">
        <v>4663</v>
      </c>
      <c r="P9" s="179">
        <v>10.44</v>
      </c>
      <c r="Q9" s="179">
        <v>0.44</v>
      </c>
      <c r="R9" s="193">
        <v>0.35959999999999998</v>
      </c>
      <c r="S9" s="193">
        <v>1.1944316E-2</v>
      </c>
      <c r="T9" s="179">
        <v>10.07</v>
      </c>
      <c r="U9" s="179">
        <v>0.43</v>
      </c>
      <c r="V9" s="193">
        <v>6.1000000000000004E-3</v>
      </c>
      <c r="W9" s="115">
        <v>2.0261500000000001E-4</v>
      </c>
    </row>
    <row r="10" spans="1:23" x14ac:dyDescent="0.25">
      <c r="A10" s="297"/>
      <c r="B10" s="182" t="s">
        <v>318</v>
      </c>
      <c r="C10" s="130">
        <v>7402</v>
      </c>
      <c r="D10" s="193">
        <v>15.82</v>
      </c>
      <c r="E10" s="193">
        <v>0.56999999999999995</v>
      </c>
      <c r="F10" s="194">
        <v>2875</v>
      </c>
      <c r="G10" s="179">
        <v>24.93</v>
      </c>
      <c r="H10" s="179">
        <v>1.07</v>
      </c>
      <c r="I10" s="193">
        <v>9.1140000000000008</v>
      </c>
      <c r="J10" s="193">
        <v>0.24974759999999999</v>
      </c>
      <c r="K10" s="179">
        <v>22.13</v>
      </c>
      <c r="L10" s="179">
        <v>1.05</v>
      </c>
      <c r="M10" s="193">
        <v>6.3060999999999998</v>
      </c>
      <c r="N10" s="193">
        <v>0.17280374600000001</v>
      </c>
      <c r="O10" s="194">
        <v>4660</v>
      </c>
      <c r="P10" s="179">
        <v>22.69</v>
      </c>
      <c r="Q10" s="179">
        <v>0.64</v>
      </c>
      <c r="R10" s="193">
        <v>6.8666999999999998</v>
      </c>
      <c r="S10" s="193">
        <v>0.18816566200000001</v>
      </c>
      <c r="T10" s="179">
        <v>21.17</v>
      </c>
      <c r="U10" s="179">
        <v>0.63</v>
      </c>
      <c r="V10" s="193">
        <v>5.3475999999999999</v>
      </c>
      <c r="W10" s="115">
        <v>0.146538322</v>
      </c>
    </row>
    <row r="11" spans="1:23" x14ac:dyDescent="0.25">
      <c r="A11" s="297"/>
      <c r="B11" s="182" t="s">
        <v>319</v>
      </c>
      <c r="C11" s="130">
        <v>3950</v>
      </c>
      <c r="D11" s="193">
        <v>6.55</v>
      </c>
      <c r="E11" s="193">
        <v>0.6</v>
      </c>
      <c r="F11" s="194">
        <v>1493</v>
      </c>
      <c r="G11" s="179">
        <v>8.01</v>
      </c>
      <c r="H11" s="179">
        <v>0.86</v>
      </c>
      <c r="I11" s="193">
        <v>1.4583999999999999</v>
      </c>
      <c r="J11" s="193">
        <v>5.8947631E-2</v>
      </c>
      <c r="K11" s="179">
        <v>7.14</v>
      </c>
      <c r="L11" s="179">
        <v>0.8</v>
      </c>
      <c r="M11" s="193">
        <v>0.58879999999999999</v>
      </c>
      <c r="N11" s="193">
        <v>2.3798934000000001E-2</v>
      </c>
      <c r="O11" s="194">
        <v>2402</v>
      </c>
      <c r="P11" s="179">
        <v>7.08</v>
      </c>
      <c r="Q11" s="179">
        <v>0.56000000000000005</v>
      </c>
      <c r="R11" s="193">
        <v>0.52980000000000005</v>
      </c>
      <c r="S11" s="193">
        <v>2.141419E-2</v>
      </c>
      <c r="T11" s="179">
        <v>6.81</v>
      </c>
      <c r="U11" s="179">
        <v>0.55000000000000004</v>
      </c>
      <c r="V11" s="193">
        <v>0.26269999999999999</v>
      </c>
      <c r="W11" s="115">
        <v>1.0618172E-2</v>
      </c>
    </row>
    <row r="12" spans="1:23" x14ac:dyDescent="0.25">
      <c r="A12" s="297"/>
      <c r="B12" s="182" t="s">
        <v>320</v>
      </c>
      <c r="C12" s="130">
        <v>7411</v>
      </c>
      <c r="D12" s="193">
        <v>9.5500000000000007</v>
      </c>
      <c r="E12" s="193">
        <v>0.34</v>
      </c>
      <c r="F12" s="194">
        <v>2882</v>
      </c>
      <c r="G12" s="179">
        <v>12.44</v>
      </c>
      <c r="H12" s="179">
        <v>0.78</v>
      </c>
      <c r="I12" s="193">
        <v>2.8875999999999999</v>
      </c>
      <c r="J12" s="193">
        <v>9.8249661000000002E-2</v>
      </c>
      <c r="K12" s="179">
        <v>10.55</v>
      </c>
      <c r="L12" s="179">
        <v>0.74</v>
      </c>
      <c r="M12" s="193">
        <v>1.0001</v>
      </c>
      <c r="N12" s="193">
        <v>3.4028081000000002E-2</v>
      </c>
      <c r="O12" s="194">
        <v>4672</v>
      </c>
      <c r="P12" s="179">
        <v>12.05</v>
      </c>
      <c r="Q12" s="179">
        <v>0.5</v>
      </c>
      <c r="R12" s="193">
        <v>2.4956999999999998</v>
      </c>
      <c r="S12" s="193">
        <v>8.4915389999999993E-2</v>
      </c>
      <c r="T12" s="179">
        <v>11.25</v>
      </c>
      <c r="U12" s="179">
        <v>0.48</v>
      </c>
      <c r="V12" s="193">
        <v>1.7007000000000001</v>
      </c>
      <c r="W12" s="115">
        <v>5.7865771000000003E-2</v>
      </c>
    </row>
    <row r="13" spans="1:23" x14ac:dyDescent="0.25">
      <c r="A13" s="297" t="s">
        <v>321</v>
      </c>
      <c r="B13" s="182" t="s">
        <v>322</v>
      </c>
      <c r="C13" s="130">
        <v>7232</v>
      </c>
      <c r="D13" s="193">
        <v>29.79</v>
      </c>
      <c r="E13" s="193">
        <v>0.65</v>
      </c>
      <c r="F13" s="194">
        <v>2869</v>
      </c>
      <c r="G13" s="179">
        <v>35.89</v>
      </c>
      <c r="H13" s="179">
        <v>1.18</v>
      </c>
      <c r="I13" s="193">
        <v>6.1040999999999999</v>
      </c>
      <c r="J13" s="193">
        <v>0.13347099600000001</v>
      </c>
      <c r="K13" s="179">
        <v>34.020000000000003</v>
      </c>
      <c r="L13" s="179">
        <v>1.22</v>
      </c>
      <c r="M13" s="193">
        <v>4.2286000000000001</v>
      </c>
      <c r="N13" s="193">
        <v>9.2461698999999994E-2</v>
      </c>
      <c r="O13" s="194">
        <v>4652</v>
      </c>
      <c r="P13" s="179">
        <v>30.9</v>
      </c>
      <c r="Q13" s="179">
        <v>0.75</v>
      </c>
      <c r="R13" s="193">
        <v>1.1136999999999999</v>
      </c>
      <c r="S13" s="193">
        <v>2.4351935000000002E-2</v>
      </c>
      <c r="T13" s="179">
        <v>30.57</v>
      </c>
      <c r="U13" s="179">
        <v>0.77</v>
      </c>
      <c r="V13" s="193">
        <v>0.77929999999999999</v>
      </c>
      <c r="W13" s="115">
        <v>1.7040013999999999E-2</v>
      </c>
    </row>
    <row r="14" spans="1:23" x14ac:dyDescent="0.25">
      <c r="A14" s="297"/>
      <c r="B14" s="182" t="s">
        <v>323</v>
      </c>
      <c r="C14" s="130">
        <v>7242</v>
      </c>
      <c r="D14" s="193">
        <v>14.02</v>
      </c>
      <c r="E14" s="193">
        <v>0.44</v>
      </c>
      <c r="F14" s="194">
        <v>2857</v>
      </c>
      <c r="G14" s="179">
        <v>20.25</v>
      </c>
      <c r="H14" s="179">
        <v>1</v>
      </c>
      <c r="I14" s="193">
        <v>6.2316000000000003</v>
      </c>
      <c r="J14" s="193">
        <v>0.17948445499999999</v>
      </c>
      <c r="K14" s="179">
        <v>17.89</v>
      </c>
      <c r="L14" s="179">
        <v>0.99</v>
      </c>
      <c r="M14" s="193">
        <v>3.871</v>
      </c>
      <c r="N14" s="193">
        <v>0.11149373</v>
      </c>
      <c r="O14" s="194">
        <v>4644</v>
      </c>
      <c r="P14" s="179">
        <v>16.690000000000001</v>
      </c>
      <c r="Q14" s="179">
        <v>0.59</v>
      </c>
      <c r="R14" s="193">
        <v>2.6739000000000002</v>
      </c>
      <c r="S14" s="193">
        <v>7.7014488000000006E-2</v>
      </c>
      <c r="T14" s="179">
        <v>16</v>
      </c>
      <c r="U14" s="179">
        <v>0.57999999999999996</v>
      </c>
      <c r="V14" s="193">
        <v>1.9844999999999999</v>
      </c>
      <c r="W14" s="115">
        <v>5.7158177999999997E-2</v>
      </c>
    </row>
    <row r="15" spans="1:23" ht="30" x14ac:dyDescent="0.25">
      <c r="A15" s="297"/>
      <c r="B15" s="182" t="s">
        <v>324</v>
      </c>
      <c r="C15" s="131">
        <v>5174</v>
      </c>
      <c r="D15" s="193">
        <v>11.65</v>
      </c>
      <c r="E15" s="193">
        <v>0.54</v>
      </c>
      <c r="F15" s="194">
        <v>2057</v>
      </c>
      <c r="G15" s="179">
        <v>22.58</v>
      </c>
      <c r="H15" s="179">
        <v>1.21</v>
      </c>
      <c r="I15" s="193">
        <v>10.930999999999999</v>
      </c>
      <c r="J15" s="193">
        <v>0.340716884</v>
      </c>
      <c r="K15" s="179">
        <v>20.34</v>
      </c>
      <c r="L15" s="179">
        <v>1.1299999999999999</v>
      </c>
      <c r="M15" s="193">
        <v>8.6862999999999992</v>
      </c>
      <c r="N15" s="193">
        <v>0.27075007499999998</v>
      </c>
      <c r="O15" s="194">
        <v>3204</v>
      </c>
      <c r="P15" s="179">
        <v>17.66</v>
      </c>
      <c r="Q15" s="179">
        <v>0.76</v>
      </c>
      <c r="R15" s="193">
        <v>6.0118999999999998</v>
      </c>
      <c r="S15" s="193">
        <v>0.18738961100000001</v>
      </c>
      <c r="T15" s="179">
        <v>17.510000000000002</v>
      </c>
      <c r="U15" s="179">
        <v>0.78</v>
      </c>
      <c r="V15" s="193">
        <v>5.8643999999999998</v>
      </c>
      <c r="W15" s="115">
        <v>0.182792068</v>
      </c>
    </row>
    <row r="16" spans="1:23" x14ac:dyDescent="0.25">
      <c r="A16" s="297"/>
      <c r="B16" s="182" t="s">
        <v>325</v>
      </c>
      <c r="C16" s="130">
        <v>7230</v>
      </c>
      <c r="D16" s="193">
        <v>12.64</v>
      </c>
      <c r="E16" s="193">
        <v>0.48</v>
      </c>
      <c r="F16" s="194">
        <v>2868</v>
      </c>
      <c r="G16" s="179">
        <v>19.7</v>
      </c>
      <c r="H16" s="179">
        <v>0.97</v>
      </c>
      <c r="I16" s="193">
        <v>7.0644</v>
      </c>
      <c r="J16" s="193">
        <v>0.212591273</v>
      </c>
      <c r="K16" s="179">
        <v>17.45</v>
      </c>
      <c r="L16" s="179">
        <v>0.93</v>
      </c>
      <c r="M16" s="193">
        <v>4.8102</v>
      </c>
      <c r="N16" s="193">
        <v>0.14475490399999999</v>
      </c>
      <c r="O16" s="194">
        <v>4648</v>
      </c>
      <c r="P16" s="179">
        <v>15.67</v>
      </c>
      <c r="Q16" s="179">
        <v>0.59</v>
      </c>
      <c r="R16" s="193">
        <v>3.0249999999999999</v>
      </c>
      <c r="S16" s="193">
        <v>9.1032302999999995E-2</v>
      </c>
      <c r="T16" s="179">
        <v>15.29</v>
      </c>
      <c r="U16" s="179">
        <v>0.6</v>
      </c>
      <c r="V16" s="193">
        <v>2.6501999999999999</v>
      </c>
      <c r="W16" s="115">
        <v>7.9753325E-2</v>
      </c>
    </row>
    <row r="17" spans="1:23" x14ac:dyDescent="0.25">
      <c r="A17" s="297"/>
      <c r="B17" s="182" t="s">
        <v>326</v>
      </c>
      <c r="C17" s="130">
        <v>7226</v>
      </c>
      <c r="D17" s="193">
        <v>10.99</v>
      </c>
      <c r="E17" s="193">
        <v>0.46</v>
      </c>
      <c r="F17" s="194">
        <v>2851</v>
      </c>
      <c r="G17" s="179">
        <v>22.94</v>
      </c>
      <c r="H17" s="179">
        <v>0.96</v>
      </c>
      <c r="I17" s="193">
        <v>11.946099999999999</v>
      </c>
      <c r="J17" s="193">
        <v>0.38195121799999998</v>
      </c>
      <c r="K17" s="179">
        <v>20.54</v>
      </c>
      <c r="L17" s="179">
        <v>0.94</v>
      </c>
      <c r="M17" s="193">
        <v>9.5472000000000001</v>
      </c>
      <c r="N17" s="193">
        <v>0.30525147699999999</v>
      </c>
      <c r="O17" s="194">
        <v>4623</v>
      </c>
      <c r="P17" s="179">
        <v>17.93</v>
      </c>
      <c r="Q17" s="179">
        <v>0.63</v>
      </c>
      <c r="R17" s="193">
        <v>6.9412000000000003</v>
      </c>
      <c r="S17" s="193">
        <v>0.22193015199999999</v>
      </c>
      <c r="T17" s="179">
        <v>17.829999999999998</v>
      </c>
      <c r="U17" s="179">
        <v>0.65</v>
      </c>
      <c r="V17" s="193">
        <v>6.8403999999999998</v>
      </c>
      <c r="W17" s="115">
        <v>0.218707286</v>
      </c>
    </row>
    <row r="18" spans="1:23" x14ac:dyDescent="0.25">
      <c r="A18" s="297"/>
      <c r="B18" s="182" t="s">
        <v>327</v>
      </c>
      <c r="C18" s="130">
        <v>7243</v>
      </c>
      <c r="D18" s="193">
        <v>11.08</v>
      </c>
      <c r="E18" s="193">
        <v>0.41</v>
      </c>
      <c r="F18" s="194">
        <v>2859</v>
      </c>
      <c r="G18" s="179">
        <v>17.09</v>
      </c>
      <c r="H18" s="179">
        <v>0.84</v>
      </c>
      <c r="I18" s="193">
        <v>6.0144000000000002</v>
      </c>
      <c r="J18" s="193">
        <v>0.19161199900000001</v>
      </c>
      <c r="K18" s="179">
        <v>14.36</v>
      </c>
      <c r="L18" s="179">
        <v>0.78</v>
      </c>
      <c r="M18" s="193">
        <v>3.2782</v>
      </c>
      <c r="N18" s="193">
        <v>0.104439754</v>
      </c>
      <c r="O18" s="194">
        <v>4639</v>
      </c>
      <c r="P18" s="179">
        <v>14.16</v>
      </c>
      <c r="Q18" s="179">
        <v>0.55000000000000004</v>
      </c>
      <c r="R18" s="193">
        <v>3.0775999999999999</v>
      </c>
      <c r="S18" s="193">
        <v>9.8048863999999999E-2</v>
      </c>
      <c r="T18" s="179">
        <v>13.51</v>
      </c>
      <c r="U18" s="179">
        <v>0.54</v>
      </c>
      <c r="V18" s="193">
        <v>2.4289000000000001</v>
      </c>
      <c r="W18" s="115">
        <v>7.7382013999999999E-2</v>
      </c>
    </row>
    <row r="19" spans="1:23" x14ac:dyDescent="0.25">
      <c r="A19" s="297"/>
      <c r="B19" s="182" t="s">
        <v>328</v>
      </c>
      <c r="C19" s="131">
        <v>3532</v>
      </c>
      <c r="D19" s="193">
        <v>14.39</v>
      </c>
      <c r="E19" s="193">
        <v>0.72</v>
      </c>
      <c r="F19" s="194">
        <v>1789</v>
      </c>
      <c r="G19" s="179">
        <v>23.85</v>
      </c>
      <c r="H19" s="179">
        <v>1.22</v>
      </c>
      <c r="I19" s="193">
        <v>9.4626999999999999</v>
      </c>
      <c r="J19" s="193">
        <v>0.26960157600000001</v>
      </c>
      <c r="K19" s="179">
        <v>21.81</v>
      </c>
      <c r="L19" s="179">
        <v>1.27</v>
      </c>
      <c r="M19" s="193">
        <v>7.4241999999999999</v>
      </c>
      <c r="N19" s="193">
        <v>0.211522718</v>
      </c>
      <c r="O19" s="194">
        <v>2581</v>
      </c>
      <c r="P19" s="179">
        <v>19.18</v>
      </c>
      <c r="Q19" s="179">
        <v>0.88</v>
      </c>
      <c r="R19" s="193">
        <v>4.7892999999999999</v>
      </c>
      <c r="S19" s="193">
        <v>0.13645183999999999</v>
      </c>
      <c r="T19" s="179">
        <v>18.940000000000001</v>
      </c>
      <c r="U19" s="179">
        <v>0.9</v>
      </c>
      <c r="V19" s="193">
        <v>4.5479000000000003</v>
      </c>
      <c r="W19" s="115">
        <v>0.12957411799999999</v>
      </c>
    </row>
    <row r="20" spans="1:23" x14ac:dyDescent="0.25">
      <c r="A20" s="297"/>
      <c r="B20" s="182" t="s">
        <v>329</v>
      </c>
      <c r="C20" s="130">
        <v>7224</v>
      </c>
      <c r="D20" s="193">
        <v>5.03</v>
      </c>
      <c r="E20" s="193">
        <v>0.33</v>
      </c>
      <c r="F20" s="194">
        <v>2848</v>
      </c>
      <c r="G20" s="179">
        <v>12.5</v>
      </c>
      <c r="H20" s="179">
        <v>0.8</v>
      </c>
      <c r="I20" s="193">
        <v>7.4650999999999996</v>
      </c>
      <c r="J20" s="193">
        <v>0.341553247</v>
      </c>
      <c r="K20" s="179">
        <v>10.85</v>
      </c>
      <c r="L20" s="179">
        <v>0.78</v>
      </c>
      <c r="M20" s="193">
        <v>5.8212000000000002</v>
      </c>
      <c r="N20" s="193">
        <v>0.26633933399999998</v>
      </c>
      <c r="O20" s="194">
        <v>4619</v>
      </c>
      <c r="P20" s="179">
        <v>9.4499999999999993</v>
      </c>
      <c r="Q20" s="179">
        <v>0.48</v>
      </c>
      <c r="R20" s="193">
        <v>4.4184999999999999</v>
      </c>
      <c r="S20" s="193">
        <v>0.202161126</v>
      </c>
      <c r="T20" s="179">
        <v>9.17</v>
      </c>
      <c r="U20" s="179">
        <v>0.49</v>
      </c>
      <c r="V20" s="193">
        <v>4.1409000000000002</v>
      </c>
      <c r="W20" s="115">
        <v>0.18945999899999999</v>
      </c>
    </row>
    <row r="21" spans="1:23" x14ac:dyDescent="0.25">
      <c r="A21" s="297"/>
      <c r="B21" s="182" t="s">
        <v>330</v>
      </c>
      <c r="C21" s="130">
        <v>7411</v>
      </c>
      <c r="D21" s="193">
        <v>56.12</v>
      </c>
      <c r="E21" s="193">
        <v>0.76</v>
      </c>
      <c r="F21" s="194">
        <v>2892</v>
      </c>
      <c r="G21" s="179">
        <v>43.74</v>
      </c>
      <c r="H21" s="179">
        <v>1.1299999999999999</v>
      </c>
      <c r="I21" s="193">
        <v>12.384</v>
      </c>
      <c r="J21" s="193">
        <v>0.24955645200000001</v>
      </c>
      <c r="K21" s="179">
        <v>47.27</v>
      </c>
      <c r="L21" s="179">
        <v>1.32</v>
      </c>
      <c r="M21" s="193">
        <v>8.8469999999999995</v>
      </c>
      <c r="N21" s="193">
        <v>0.178280518</v>
      </c>
      <c r="O21" s="194">
        <v>4691</v>
      </c>
      <c r="P21" s="179">
        <v>46.24</v>
      </c>
      <c r="Q21" s="179">
        <v>0.8</v>
      </c>
      <c r="R21" s="193">
        <v>9.8818000000000001</v>
      </c>
      <c r="S21" s="193">
        <v>0.19913331300000001</v>
      </c>
      <c r="T21" s="179">
        <v>46.4</v>
      </c>
      <c r="U21" s="179">
        <v>0.82</v>
      </c>
      <c r="V21" s="193">
        <v>9.7186000000000003</v>
      </c>
      <c r="W21" s="115">
        <v>0.19584458499999999</v>
      </c>
    </row>
    <row r="22" spans="1:23" x14ac:dyDescent="0.25">
      <c r="A22" s="297" t="s">
        <v>331</v>
      </c>
      <c r="B22" s="182" t="s">
        <v>332</v>
      </c>
      <c r="C22" s="130">
        <v>6870</v>
      </c>
      <c r="D22" s="193">
        <v>66.81</v>
      </c>
      <c r="E22" s="193">
        <v>0.06</v>
      </c>
      <c r="F22" s="194">
        <v>2627</v>
      </c>
      <c r="G22" s="179">
        <v>66.95</v>
      </c>
      <c r="H22" s="179">
        <v>0.12</v>
      </c>
      <c r="I22" s="193">
        <v>0.1444</v>
      </c>
      <c r="J22" s="193">
        <v>3.6847747E-2</v>
      </c>
      <c r="K22" s="179">
        <v>67.040000000000006</v>
      </c>
      <c r="L22" s="179">
        <v>0.12</v>
      </c>
      <c r="M22" s="193">
        <v>0.2349</v>
      </c>
      <c r="N22" s="193">
        <v>5.0554543E-2</v>
      </c>
      <c r="O22" s="194">
        <v>4322</v>
      </c>
      <c r="P22" s="179">
        <v>66.91</v>
      </c>
      <c r="Q22" s="179">
        <v>7.0000000000000007E-2</v>
      </c>
      <c r="R22" s="193">
        <v>0.105</v>
      </c>
      <c r="S22" s="193">
        <v>2.6591467000000001E-2</v>
      </c>
      <c r="T22" s="179">
        <v>66.91</v>
      </c>
      <c r="U22" s="179">
        <v>7.0000000000000007E-2</v>
      </c>
      <c r="V22" s="193">
        <v>0.1028</v>
      </c>
      <c r="W22" s="115">
        <v>2.8254944000000001E-2</v>
      </c>
    </row>
    <row r="23" spans="1:23" x14ac:dyDescent="0.25">
      <c r="A23" s="297"/>
      <c r="B23" s="182" t="s">
        <v>333</v>
      </c>
      <c r="C23" s="130">
        <v>3193</v>
      </c>
      <c r="D23" s="193">
        <v>69.72</v>
      </c>
      <c r="E23" s="193">
        <v>0.06</v>
      </c>
      <c r="F23" s="194">
        <v>1275</v>
      </c>
      <c r="G23" s="179">
        <v>69.86</v>
      </c>
      <c r="H23" s="179">
        <v>0.11</v>
      </c>
      <c r="I23" s="193">
        <v>0.1411</v>
      </c>
      <c r="J23" s="193">
        <v>5.0512699000000001E-2</v>
      </c>
      <c r="K23" s="179">
        <v>69.959999999999994</v>
      </c>
      <c r="L23" s="179">
        <v>0.12</v>
      </c>
      <c r="M23" s="193">
        <v>0.23810000000000001</v>
      </c>
      <c r="N23" s="193">
        <v>7.2452947000000004E-2</v>
      </c>
      <c r="O23" s="194">
        <v>2107</v>
      </c>
      <c r="P23" s="179">
        <v>69.87</v>
      </c>
      <c r="Q23" s="179">
        <v>7.0000000000000007E-2</v>
      </c>
      <c r="R23" s="193">
        <v>0.1457</v>
      </c>
      <c r="S23" s="193">
        <v>5.1819584000000002E-2</v>
      </c>
      <c r="T23" s="179">
        <v>69.86</v>
      </c>
      <c r="U23" s="179">
        <v>7.0000000000000007E-2</v>
      </c>
      <c r="V23" s="193">
        <v>0.1358</v>
      </c>
      <c r="W23" s="115">
        <v>5.2235796000000001E-2</v>
      </c>
    </row>
    <row r="24" spans="1:23" x14ac:dyDescent="0.25">
      <c r="A24" s="297"/>
      <c r="B24" s="182" t="s">
        <v>334</v>
      </c>
      <c r="C24" s="130">
        <v>3677</v>
      </c>
      <c r="D24" s="193">
        <v>64.09</v>
      </c>
      <c r="E24" s="193">
        <v>0.04</v>
      </c>
      <c r="F24" s="194">
        <v>1352</v>
      </c>
      <c r="G24" s="179">
        <v>64.17</v>
      </c>
      <c r="H24" s="179">
        <v>0.09</v>
      </c>
      <c r="I24" s="193">
        <v>8.2799999999999999E-2</v>
      </c>
      <c r="J24" s="193">
        <v>3.1771133999999999E-2</v>
      </c>
      <c r="K24" s="179">
        <v>64.25</v>
      </c>
      <c r="L24" s="179">
        <v>0.1</v>
      </c>
      <c r="M24" s="193">
        <v>0.16420000000000001</v>
      </c>
      <c r="N24" s="193">
        <v>5.2923049E-2</v>
      </c>
      <c r="O24" s="194">
        <v>2215</v>
      </c>
      <c r="P24" s="179">
        <v>64.099999999999994</v>
      </c>
      <c r="Q24" s="179">
        <v>0.06</v>
      </c>
      <c r="R24" s="193">
        <v>1.12E-2</v>
      </c>
      <c r="S24" s="193">
        <v>4.3854940000000002E-3</v>
      </c>
      <c r="T24" s="179">
        <v>64.11</v>
      </c>
      <c r="U24" s="179">
        <v>0.06</v>
      </c>
      <c r="V24" s="193">
        <v>1.8700000000000001E-2</v>
      </c>
      <c r="W24" s="115">
        <v>7.9495030000000001E-3</v>
      </c>
    </row>
    <row r="25" spans="1:23" x14ac:dyDescent="0.25">
      <c r="A25" s="297"/>
      <c r="B25" s="182" t="s">
        <v>335</v>
      </c>
      <c r="C25" s="130">
        <v>6732</v>
      </c>
      <c r="D25" s="193">
        <v>179.34</v>
      </c>
      <c r="E25" s="193">
        <v>0.51</v>
      </c>
      <c r="F25" s="194">
        <v>2615</v>
      </c>
      <c r="G25" s="179">
        <v>181.84</v>
      </c>
      <c r="H25" s="179">
        <v>1.0900000000000001</v>
      </c>
      <c r="I25" s="193">
        <v>2.4980000000000002</v>
      </c>
      <c r="J25" s="193">
        <v>6.0670631000000003E-2</v>
      </c>
      <c r="K25" s="179">
        <v>180.18</v>
      </c>
      <c r="L25" s="179">
        <v>1.1499999999999999</v>
      </c>
      <c r="M25" s="193">
        <v>0.84199999999999997</v>
      </c>
      <c r="N25" s="193">
        <v>1.7418721000000002E-2</v>
      </c>
      <c r="O25" s="194">
        <v>4280</v>
      </c>
      <c r="P25" s="179">
        <v>180.91</v>
      </c>
      <c r="Q25" s="179">
        <v>0.69</v>
      </c>
      <c r="R25" s="193">
        <v>1.5669999999999999</v>
      </c>
      <c r="S25" s="193">
        <v>3.8088182999999998E-2</v>
      </c>
      <c r="T25" s="179">
        <v>180.61</v>
      </c>
      <c r="U25" s="179">
        <v>0.72</v>
      </c>
      <c r="V25" s="193">
        <v>1.2709999999999999</v>
      </c>
      <c r="W25" s="115">
        <v>3.3456766999999998E-2</v>
      </c>
    </row>
    <row r="26" spans="1:23" x14ac:dyDescent="0.25">
      <c r="A26" s="297"/>
      <c r="B26" s="182" t="s">
        <v>336</v>
      </c>
      <c r="C26" s="130">
        <v>3162</v>
      </c>
      <c r="D26" s="193">
        <v>194.93</v>
      </c>
      <c r="E26" s="193">
        <v>0.71</v>
      </c>
      <c r="F26" s="194">
        <v>1273</v>
      </c>
      <c r="G26" s="179">
        <v>195.95</v>
      </c>
      <c r="H26" s="179">
        <v>1.49</v>
      </c>
      <c r="I26" s="193">
        <v>1.018</v>
      </c>
      <c r="J26" s="193">
        <v>2.6336726000000001E-2</v>
      </c>
      <c r="K26" s="179">
        <v>194.42</v>
      </c>
      <c r="L26" s="179">
        <v>1.6</v>
      </c>
      <c r="M26" s="193">
        <v>0.50900000000000001</v>
      </c>
      <c r="N26" s="193">
        <v>1.1202811E-2</v>
      </c>
      <c r="O26" s="194">
        <v>2101</v>
      </c>
      <c r="P26" s="179">
        <v>196.53</v>
      </c>
      <c r="Q26" s="179">
        <v>0.92</v>
      </c>
      <c r="R26" s="193">
        <v>1.6020000000000001</v>
      </c>
      <c r="S26" s="193">
        <v>4.2971124999999999E-2</v>
      </c>
      <c r="T26" s="179">
        <v>195.86</v>
      </c>
      <c r="U26" s="179">
        <v>0.99</v>
      </c>
      <c r="V26" s="193">
        <v>0.93200000000000005</v>
      </c>
      <c r="W26" s="115">
        <v>2.6792988E-2</v>
      </c>
    </row>
    <row r="27" spans="1:23" x14ac:dyDescent="0.25">
      <c r="A27" s="297"/>
      <c r="B27" s="182" t="s">
        <v>337</v>
      </c>
      <c r="C27" s="130">
        <v>3570</v>
      </c>
      <c r="D27" s="193">
        <v>164.55</v>
      </c>
      <c r="E27" s="193">
        <v>0.77</v>
      </c>
      <c r="F27" s="194">
        <v>1342</v>
      </c>
      <c r="G27" s="179">
        <v>168.29</v>
      </c>
      <c r="H27" s="179">
        <v>1.44</v>
      </c>
      <c r="I27" s="193">
        <v>3.74</v>
      </c>
      <c r="J27" s="193">
        <v>9.6099008999999999E-2</v>
      </c>
      <c r="K27" s="179">
        <v>166.48</v>
      </c>
      <c r="L27" s="179">
        <v>1.47</v>
      </c>
      <c r="M27" s="193">
        <v>1.9330000000000001</v>
      </c>
      <c r="N27" s="193">
        <v>4.2553463E-2</v>
      </c>
      <c r="O27" s="194">
        <v>2179</v>
      </c>
      <c r="P27" s="179">
        <v>165.85</v>
      </c>
      <c r="Q27" s="179">
        <v>0.9</v>
      </c>
      <c r="R27" s="193">
        <v>1.2989999999999999</v>
      </c>
      <c r="S27" s="193">
        <v>3.3336096000000003E-2</v>
      </c>
      <c r="T27" s="179">
        <v>165.93</v>
      </c>
      <c r="U27" s="179">
        <v>0.92</v>
      </c>
      <c r="V27" s="193">
        <v>1.381</v>
      </c>
      <c r="W27" s="115">
        <v>3.8438069999999998E-2</v>
      </c>
    </row>
    <row r="28" spans="1:23" x14ac:dyDescent="0.25">
      <c r="A28" s="297"/>
      <c r="B28" s="182" t="s">
        <v>338</v>
      </c>
      <c r="C28" s="130">
        <v>7234</v>
      </c>
      <c r="D28" s="193">
        <v>28.76</v>
      </c>
      <c r="E28" s="193">
        <v>0.1</v>
      </c>
      <c r="F28" s="194">
        <v>2833</v>
      </c>
      <c r="G28" s="179">
        <v>29.15</v>
      </c>
      <c r="H28" s="179">
        <v>0.18</v>
      </c>
      <c r="I28" s="193">
        <v>0.39029999999999998</v>
      </c>
      <c r="J28" s="193">
        <v>5.4516011000000003E-2</v>
      </c>
      <c r="K28" s="179">
        <v>28.76</v>
      </c>
      <c r="L28" s="179">
        <v>0.18</v>
      </c>
      <c r="M28" s="193">
        <v>5.0000000000000001E-4</v>
      </c>
      <c r="N28" s="193">
        <v>5.9763999999999999E-5</v>
      </c>
      <c r="O28" s="194">
        <v>4601</v>
      </c>
      <c r="P28" s="179">
        <v>28.88</v>
      </c>
      <c r="Q28" s="179">
        <v>0.12</v>
      </c>
      <c r="R28" s="193">
        <v>0.12379999999999999</v>
      </c>
      <c r="S28" s="193">
        <v>1.7230163E-2</v>
      </c>
      <c r="T28" s="179">
        <v>28.82</v>
      </c>
      <c r="U28" s="179">
        <v>0.13</v>
      </c>
      <c r="V28" s="193">
        <v>5.8500000000000003E-2</v>
      </c>
      <c r="W28" s="115">
        <v>8.7465310000000001E-3</v>
      </c>
    </row>
    <row r="29" spans="1:23" x14ac:dyDescent="0.25">
      <c r="A29" s="297"/>
      <c r="B29" s="182" t="s">
        <v>339</v>
      </c>
      <c r="C29" s="130">
        <v>7234</v>
      </c>
      <c r="D29" s="193">
        <v>34.5</v>
      </c>
      <c r="E29" s="193">
        <v>0.61</v>
      </c>
      <c r="F29" s="194">
        <v>2833</v>
      </c>
      <c r="G29" s="179">
        <v>36.75</v>
      </c>
      <c r="H29" s="179">
        <v>1.22</v>
      </c>
      <c r="I29" s="193">
        <v>2.2517999999999998</v>
      </c>
      <c r="J29" s="193">
        <v>4.7369588999999997E-2</v>
      </c>
      <c r="K29" s="179">
        <v>34.39</v>
      </c>
      <c r="L29" s="179">
        <v>1.27</v>
      </c>
      <c r="M29" s="193">
        <v>0.1066</v>
      </c>
      <c r="N29" s="193">
        <v>2.2424720000000001E-3</v>
      </c>
      <c r="O29" s="194">
        <v>4601</v>
      </c>
      <c r="P29" s="179">
        <v>35.25</v>
      </c>
      <c r="Q29" s="179">
        <v>0.77</v>
      </c>
      <c r="R29" s="193">
        <v>0.75329999999999997</v>
      </c>
      <c r="S29" s="193">
        <v>1.5846661000000001E-2</v>
      </c>
      <c r="T29" s="179">
        <v>34.86</v>
      </c>
      <c r="U29" s="179">
        <v>0.79</v>
      </c>
      <c r="V29" s="193">
        <v>0.35630000000000001</v>
      </c>
      <c r="W29" s="115">
        <v>7.4952409999999997E-3</v>
      </c>
    </row>
    <row r="30" spans="1:23" x14ac:dyDescent="0.25">
      <c r="A30" s="297"/>
      <c r="B30" s="182" t="s">
        <v>340</v>
      </c>
      <c r="C30" s="130">
        <v>7147</v>
      </c>
      <c r="D30" s="3">
        <v>34.01</v>
      </c>
      <c r="E30" s="3">
        <v>0.71</v>
      </c>
      <c r="F30" s="119">
        <v>2883</v>
      </c>
      <c r="G30" s="3">
        <v>41.07</v>
      </c>
      <c r="H30" s="3">
        <v>1.1200000000000001</v>
      </c>
      <c r="I30" s="3">
        <v>7.0579999999999998</v>
      </c>
      <c r="J30" s="3">
        <v>0.14898387799999999</v>
      </c>
      <c r="K30" s="3">
        <v>39.92</v>
      </c>
      <c r="L30" s="3">
        <v>1.2</v>
      </c>
      <c r="M30" s="3">
        <v>5.9119999999999999</v>
      </c>
      <c r="N30" s="3">
        <v>0.124793523</v>
      </c>
      <c r="O30" s="119">
        <v>4681</v>
      </c>
      <c r="P30" s="3">
        <v>33.549999999999997</v>
      </c>
      <c r="Q30" s="3">
        <v>0.74</v>
      </c>
      <c r="R30" s="3">
        <v>0.45950000000000002</v>
      </c>
      <c r="S30" s="3">
        <v>9.6993610000000001E-3</v>
      </c>
      <c r="T30" s="3">
        <v>33.549999999999997</v>
      </c>
      <c r="U30" s="3">
        <v>0.76</v>
      </c>
      <c r="V30" s="3">
        <v>0.45850000000000002</v>
      </c>
      <c r="W30" s="3">
        <v>9.6782529999999995E-3</v>
      </c>
    </row>
    <row r="31" spans="1:23" x14ac:dyDescent="0.25">
      <c r="A31" s="297"/>
      <c r="B31" s="182" t="s">
        <v>341</v>
      </c>
      <c r="C31" s="130">
        <v>7147</v>
      </c>
      <c r="D31" s="193">
        <v>11.01</v>
      </c>
      <c r="E31" s="193">
        <v>0.45</v>
      </c>
      <c r="F31" s="194">
        <v>2879</v>
      </c>
      <c r="G31" s="179">
        <v>13.32</v>
      </c>
      <c r="H31" s="179">
        <v>0.82</v>
      </c>
      <c r="I31" s="193">
        <v>2.3109000000000002</v>
      </c>
      <c r="J31" s="193">
        <v>7.3827284000000007E-2</v>
      </c>
      <c r="K31" s="179">
        <v>12.43</v>
      </c>
      <c r="L31" s="179">
        <v>0.89</v>
      </c>
      <c r="M31" s="193">
        <v>1.421</v>
      </c>
      <c r="N31" s="193">
        <v>4.5397277999999999E-2</v>
      </c>
      <c r="O31" s="194">
        <v>4671</v>
      </c>
      <c r="P31" s="179">
        <v>9.26</v>
      </c>
      <c r="Q31" s="179">
        <v>0.48</v>
      </c>
      <c r="R31" s="193">
        <v>1.7523</v>
      </c>
      <c r="S31" s="193">
        <v>5.5981456999999998E-2</v>
      </c>
      <c r="T31" s="179">
        <v>9.48</v>
      </c>
      <c r="U31" s="179">
        <v>0.5</v>
      </c>
      <c r="V31" s="193">
        <v>1.5341</v>
      </c>
      <c r="W31" s="115">
        <v>4.9010531000000003E-2</v>
      </c>
    </row>
    <row r="32" spans="1:23" x14ac:dyDescent="0.25">
      <c r="A32" s="297" t="s">
        <v>342</v>
      </c>
      <c r="B32" s="182" t="s">
        <v>343</v>
      </c>
      <c r="C32" s="130">
        <v>7379</v>
      </c>
      <c r="D32" s="193">
        <v>18.510000000000002</v>
      </c>
      <c r="E32" s="193">
        <v>0.73</v>
      </c>
      <c r="F32" s="194">
        <v>2887</v>
      </c>
      <c r="G32" s="179">
        <v>28.39</v>
      </c>
      <c r="H32" s="179">
        <v>1.1100000000000001</v>
      </c>
      <c r="I32" s="193">
        <v>9.8820999999999994</v>
      </c>
      <c r="J32" s="193">
        <v>0.25444497399999999</v>
      </c>
      <c r="K32" s="179">
        <v>26.23</v>
      </c>
      <c r="L32" s="179">
        <v>1.2</v>
      </c>
      <c r="M32" s="193">
        <v>7.7187000000000001</v>
      </c>
      <c r="N32" s="193">
        <v>0.19874160499999999</v>
      </c>
      <c r="O32" s="194">
        <v>4685</v>
      </c>
      <c r="P32" s="179">
        <v>23.58</v>
      </c>
      <c r="Q32" s="179">
        <v>0.69</v>
      </c>
      <c r="R32" s="193">
        <v>5.0739999999999998</v>
      </c>
      <c r="S32" s="193">
        <v>0.13064569200000001</v>
      </c>
      <c r="T32" s="179">
        <v>24.39</v>
      </c>
      <c r="U32" s="179">
        <v>0.73</v>
      </c>
      <c r="V32" s="193">
        <v>5.8792</v>
      </c>
      <c r="W32" s="115">
        <v>0.15137803599999999</v>
      </c>
    </row>
    <row r="33" spans="1:23" x14ac:dyDescent="0.25">
      <c r="A33" s="297"/>
      <c r="B33" s="182" t="s">
        <v>344</v>
      </c>
      <c r="C33" s="130">
        <v>7378</v>
      </c>
      <c r="D33" s="193">
        <v>14.8</v>
      </c>
      <c r="E33" s="193">
        <v>0.65</v>
      </c>
      <c r="F33" s="194">
        <v>2875</v>
      </c>
      <c r="G33" s="179">
        <v>24.93</v>
      </c>
      <c r="H33" s="179">
        <v>1.27</v>
      </c>
      <c r="I33" s="193">
        <v>10.1328</v>
      </c>
      <c r="J33" s="193">
        <v>0.28535061699999997</v>
      </c>
      <c r="K33" s="179">
        <v>22.69</v>
      </c>
      <c r="L33" s="179">
        <v>1.33</v>
      </c>
      <c r="M33" s="193">
        <v>7.8907999999999996</v>
      </c>
      <c r="N33" s="193">
        <v>0.22221347</v>
      </c>
      <c r="O33" s="194">
        <v>4638</v>
      </c>
      <c r="P33" s="179">
        <v>19.5</v>
      </c>
      <c r="Q33" s="179">
        <v>0.66</v>
      </c>
      <c r="R33" s="193">
        <v>4.7043999999999997</v>
      </c>
      <c r="S33" s="193">
        <v>0.13248099699999999</v>
      </c>
      <c r="T33" s="179">
        <v>20.11</v>
      </c>
      <c r="U33" s="179">
        <v>0.7</v>
      </c>
      <c r="V33" s="193">
        <v>5.3075000000000001</v>
      </c>
      <c r="W33" s="115">
        <v>0.14946494499999999</v>
      </c>
    </row>
    <row r="34" spans="1:23" x14ac:dyDescent="0.25">
      <c r="A34" s="297"/>
      <c r="B34" s="182" t="s">
        <v>345</v>
      </c>
      <c r="C34" s="130">
        <v>7376</v>
      </c>
      <c r="D34" s="193">
        <v>89.17</v>
      </c>
      <c r="E34" s="193">
        <v>0.48</v>
      </c>
      <c r="F34" s="194">
        <v>2881</v>
      </c>
      <c r="G34" s="179">
        <v>88.32</v>
      </c>
      <c r="H34" s="179">
        <v>0.77</v>
      </c>
      <c r="I34" s="193">
        <v>0.84509999999999996</v>
      </c>
      <c r="J34" s="193">
        <v>2.7194713999999998E-2</v>
      </c>
      <c r="K34" s="179">
        <v>87.24</v>
      </c>
      <c r="L34" s="179">
        <v>0.86</v>
      </c>
      <c r="M34" s="193">
        <v>1.9265000000000001</v>
      </c>
      <c r="N34" s="193">
        <v>6.1993392000000001E-2</v>
      </c>
      <c r="O34" s="194">
        <v>4682</v>
      </c>
      <c r="P34" s="179">
        <v>89.76</v>
      </c>
      <c r="Q34" s="179">
        <v>0.53</v>
      </c>
      <c r="R34" s="193">
        <v>0.58699999999999997</v>
      </c>
      <c r="S34" s="193">
        <v>1.8889240000000002E-2</v>
      </c>
      <c r="T34" s="179">
        <v>88.85</v>
      </c>
      <c r="U34" s="179">
        <v>0.57999999999999996</v>
      </c>
      <c r="V34" s="193">
        <v>0.31540000000000001</v>
      </c>
      <c r="W34" s="115">
        <v>1.0149346E-2</v>
      </c>
    </row>
    <row r="35" spans="1:23" x14ac:dyDescent="0.25">
      <c r="A35" s="297"/>
      <c r="B35" s="182" t="s">
        <v>346</v>
      </c>
      <c r="C35" s="131">
        <v>7373</v>
      </c>
      <c r="D35" s="193">
        <v>77.84</v>
      </c>
      <c r="E35" s="193">
        <v>0.62</v>
      </c>
      <c r="F35" s="194">
        <v>2878</v>
      </c>
      <c r="G35" s="179">
        <v>72.06</v>
      </c>
      <c r="H35" s="179">
        <v>1.32</v>
      </c>
      <c r="I35" s="193">
        <v>5.7803000000000004</v>
      </c>
      <c r="J35" s="193">
        <v>0.13917591600000001</v>
      </c>
      <c r="K35" s="179">
        <v>70.98</v>
      </c>
      <c r="L35" s="179">
        <v>1.38</v>
      </c>
      <c r="M35" s="193">
        <v>6.8636999999999997</v>
      </c>
      <c r="N35" s="193">
        <v>0.165261618</v>
      </c>
      <c r="O35" s="194">
        <v>4677</v>
      </c>
      <c r="P35" s="179">
        <v>75.930000000000007</v>
      </c>
      <c r="Q35" s="179">
        <v>0.72</v>
      </c>
      <c r="R35" s="193">
        <v>1.9058999999999999</v>
      </c>
      <c r="S35" s="193">
        <v>4.5889552E-2</v>
      </c>
      <c r="T35" s="179">
        <v>74.44</v>
      </c>
      <c r="U35" s="179">
        <v>0.77</v>
      </c>
      <c r="V35" s="193">
        <v>3.4026000000000001</v>
      </c>
      <c r="W35" s="115">
        <v>8.1926539000000007E-2</v>
      </c>
    </row>
    <row r="36" spans="1:23" x14ac:dyDescent="0.25">
      <c r="A36" s="297"/>
      <c r="B36" s="182" t="s">
        <v>347</v>
      </c>
      <c r="C36" s="131">
        <v>7373</v>
      </c>
      <c r="D36" s="193">
        <v>7.17</v>
      </c>
      <c r="E36" s="193">
        <v>0.36</v>
      </c>
      <c r="F36" s="194">
        <v>2878</v>
      </c>
      <c r="G36" s="179">
        <v>9.58</v>
      </c>
      <c r="H36" s="179">
        <v>0.78</v>
      </c>
      <c r="I36" s="193">
        <v>2.4098000000000002</v>
      </c>
      <c r="J36" s="193">
        <v>9.3406532E-2</v>
      </c>
      <c r="K36" s="179">
        <v>9.92</v>
      </c>
      <c r="L36" s="179">
        <v>0.83</v>
      </c>
      <c r="M36" s="193">
        <v>2.7488000000000001</v>
      </c>
      <c r="N36" s="193">
        <v>0.106546549</v>
      </c>
      <c r="O36" s="194">
        <v>4677</v>
      </c>
      <c r="P36" s="179">
        <v>8.52</v>
      </c>
      <c r="Q36" s="179">
        <v>0.47</v>
      </c>
      <c r="R36" s="193">
        <v>1.3539000000000001</v>
      </c>
      <c r="S36" s="193">
        <v>5.2478671999999997E-2</v>
      </c>
      <c r="T36" s="179">
        <v>8.82</v>
      </c>
      <c r="U36" s="179">
        <v>0.5</v>
      </c>
      <c r="V36" s="193">
        <v>1.6498999999999999</v>
      </c>
      <c r="W36" s="115">
        <v>6.3951962000000001E-2</v>
      </c>
    </row>
    <row r="37" spans="1:23" x14ac:dyDescent="0.25">
      <c r="A37" s="297"/>
      <c r="B37" s="182" t="s">
        <v>348</v>
      </c>
      <c r="C37" s="131">
        <v>7373</v>
      </c>
      <c r="D37" s="193">
        <v>3.72</v>
      </c>
      <c r="E37" s="193">
        <v>0.27</v>
      </c>
      <c r="F37" s="194">
        <v>2878</v>
      </c>
      <c r="G37" s="179">
        <v>5.28</v>
      </c>
      <c r="H37" s="179">
        <v>0.56999999999999995</v>
      </c>
      <c r="I37" s="193">
        <v>1.5563</v>
      </c>
      <c r="J37" s="193">
        <v>8.2234452999999999E-2</v>
      </c>
      <c r="K37" s="179">
        <v>4.68</v>
      </c>
      <c r="L37" s="179">
        <v>0.54</v>
      </c>
      <c r="M37" s="193">
        <v>0.95720000000000005</v>
      </c>
      <c r="N37" s="193">
        <v>5.0578178000000001E-2</v>
      </c>
      <c r="O37" s="194">
        <v>4677</v>
      </c>
      <c r="P37" s="179">
        <v>4.1900000000000004</v>
      </c>
      <c r="Q37" s="179">
        <v>0.32</v>
      </c>
      <c r="R37" s="193">
        <v>0.46689999999999998</v>
      </c>
      <c r="S37" s="193">
        <v>2.4670864000000001E-2</v>
      </c>
      <c r="T37" s="179">
        <v>4.47</v>
      </c>
      <c r="U37" s="179">
        <v>0.35</v>
      </c>
      <c r="V37" s="193">
        <v>0.74919999999999998</v>
      </c>
      <c r="W37" s="115">
        <v>3.9587517000000003E-2</v>
      </c>
    </row>
    <row r="38" spans="1:23" x14ac:dyDescent="0.25">
      <c r="A38" s="297"/>
      <c r="B38" s="182" t="s">
        <v>349</v>
      </c>
      <c r="C38" s="130">
        <v>7372</v>
      </c>
      <c r="D38" s="193">
        <v>87.42</v>
      </c>
      <c r="E38" s="193">
        <v>0.5</v>
      </c>
      <c r="F38" s="194">
        <v>2878</v>
      </c>
      <c r="G38" s="179">
        <v>85.36</v>
      </c>
      <c r="H38" s="179">
        <v>0.9</v>
      </c>
      <c r="I38" s="193">
        <v>2.0602</v>
      </c>
      <c r="J38" s="193">
        <v>6.2124607999999998E-2</v>
      </c>
      <c r="K38" s="179">
        <v>84.45</v>
      </c>
      <c r="L38" s="179">
        <v>1</v>
      </c>
      <c r="M38" s="193">
        <v>2.9679000000000002</v>
      </c>
      <c r="N38" s="193">
        <v>8.9495983000000001E-2</v>
      </c>
      <c r="O38" s="194">
        <v>4677</v>
      </c>
      <c r="P38" s="179">
        <v>88.03</v>
      </c>
      <c r="Q38" s="179">
        <v>0.56000000000000005</v>
      </c>
      <c r="R38" s="193">
        <v>0.61019999999999996</v>
      </c>
      <c r="S38" s="193">
        <v>1.8400367000000001E-2</v>
      </c>
      <c r="T38" s="179">
        <v>86.91</v>
      </c>
      <c r="U38" s="179">
        <v>0.62</v>
      </c>
      <c r="V38" s="193">
        <v>0.51280000000000003</v>
      </c>
      <c r="W38" s="115">
        <v>1.5463304000000001E-2</v>
      </c>
    </row>
    <row r="39" spans="1:23" x14ac:dyDescent="0.25">
      <c r="A39" s="297"/>
      <c r="B39" s="182" t="s">
        <v>350</v>
      </c>
      <c r="C39" s="130">
        <v>7375</v>
      </c>
      <c r="D39" s="193">
        <v>13.54</v>
      </c>
      <c r="E39" s="193">
        <v>0.59</v>
      </c>
      <c r="F39" s="194">
        <v>2888</v>
      </c>
      <c r="G39" s="179">
        <v>17.5</v>
      </c>
      <c r="H39" s="179">
        <v>0.91</v>
      </c>
      <c r="I39" s="193">
        <v>3.9601000000000002</v>
      </c>
      <c r="J39" s="193">
        <v>0.115741526</v>
      </c>
      <c r="K39" s="179">
        <v>16.23</v>
      </c>
      <c r="L39" s="179">
        <v>0.91</v>
      </c>
      <c r="M39" s="193">
        <v>2.6850000000000001</v>
      </c>
      <c r="N39" s="193">
        <v>7.8474281000000007E-2</v>
      </c>
      <c r="O39" s="194">
        <v>4682</v>
      </c>
      <c r="P39" s="179">
        <v>14.77</v>
      </c>
      <c r="Q39" s="179">
        <v>0.61</v>
      </c>
      <c r="R39" s="193">
        <v>1.2304999999999999</v>
      </c>
      <c r="S39" s="193">
        <v>3.5963725000000002E-2</v>
      </c>
      <c r="T39" s="179">
        <v>15.13</v>
      </c>
      <c r="U39" s="179">
        <v>0.64</v>
      </c>
      <c r="V39" s="193">
        <v>1.5938000000000001</v>
      </c>
      <c r="W39" s="115">
        <v>4.6581865E-2</v>
      </c>
    </row>
    <row r="40" spans="1:23" x14ac:dyDescent="0.25">
      <c r="A40" s="297" t="s">
        <v>351</v>
      </c>
      <c r="B40" s="182" t="s">
        <v>352</v>
      </c>
      <c r="C40" s="130">
        <v>7360</v>
      </c>
      <c r="D40" s="193">
        <v>65.58</v>
      </c>
      <c r="E40" s="193">
        <v>0.69</v>
      </c>
      <c r="F40" s="194">
        <v>2893</v>
      </c>
      <c r="G40" s="179">
        <v>60.62</v>
      </c>
      <c r="H40" s="179">
        <v>1.35</v>
      </c>
      <c r="I40" s="193">
        <v>4.9593999999999996</v>
      </c>
      <c r="J40" s="193">
        <v>0.104384977</v>
      </c>
      <c r="K40" s="179">
        <v>62.31</v>
      </c>
      <c r="L40" s="179">
        <v>1.43</v>
      </c>
      <c r="M40" s="193">
        <v>3.2749000000000001</v>
      </c>
      <c r="N40" s="193">
        <v>6.8929781999999995E-2</v>
      </c>
      <c r="O40" s="194">
        <v>4692</v>
      </c>
      <c r="P40" s="179">
        <v>66.12</v>
      </c>
      <c r="Q40" s="179">
        <v>0.77</v>
      </c>
      <c r="R40" s="193">
        <v>0.53559999999999997</v>
      </c>
      <c r="S40" s="193">
        <v>1.1273258E-2</v>
      </c>
      <c r="T40" s="179">
        <v>64.709999999999994</v>
      </c>
      <c r="U40" s="179">
        <v>0.81</v>
      </c>
      <c r="V40" s="193">
        <v>0.86739999999999995</v>
      </c>
      <c r="W40" s="115">
        <v>1.8256952E-2</v>
      </c>
    </row>
    <row r="41" spans="1:23" x14ac:dyDescent="0.25">
      <c r="A41" s="297"/>
      <c r="B41" s="182" t="s">
        <v>353</v>
      </c>
      <c r="C41" s="130">
        <v>7368</v>
      </c>
      <c r="D41" s="193">
        <v>84.62</v>
      </c>
      <c r="E41" s="193">
        <v>0.48</v>
      </c>
      <c r="F41" s="194">
        <v>2887</v>
      </c>
      <c r="G41" s="179">
        <v>75.8</v>
      </c>
      <c r="H41" s="179">
        <v>1.02</v>
      </c>
      <c r="I41" s="193">
        <v>8.8194999999999997</v>
      </c>
      <c r="J41" s="193">
        <v>0.244472091</v>
      </c>
      <c r="K41" s="179">
        <v>74.58</v>
      </c>
      <c r="L41" s="179">
        <v>1.21</v>
      </c>
      <c r="M41" s="193">
        <v>10.0406</v>
      </c>
      <c r="N41" s="193">
        <v>0.27832036700000001</v>
      </c>
      <c r="O41" s="194">
        <v>4690</v>
      </c>
      <c r="P41" s="179">
        <v>80.12</v>
      </c>
      <c r="Q41" s="179">
        <v>0.69</v>
      </c>
      <c r="R41" s="193">
        <v>4.5021000000000004</v>
      </c>
      <c r="S41" s="193">
        <v>0.12479594099999999</v>
      </c>
      <c r="T41" s="179">
        <v>78.709999999999994</v>
      </c>
      <c r="U41" s="179">
        <v>0.75</v>
      </c>
      <c r="V41" s="193">
        <v>5.9076000000000004</v>
      </c>
      <c r="W41" s="115">
        <v>0.16375569200000001</v>
      </c>
    </row>
    <row r="42" spans="1:23" x14ac:dyDescent="0.25">
      <c r="A42" s="297"/>
      <c r="B42" s="182" t="s">
        <v>354</v>
      </c>
      <c r="C42" s="130">
        <v>7367</v>
      </c>
      <c r="D42" s="193">
        <v>8.68</v>
      </c>
      <c r="E42" s="193">
        <v>0.35</v>
      </c>
      <c r="F42" s="194">
        <v>2886</v>
      </c>
      <c r="G42" s="179">
        <v>7.96</v>
      </c>
      <c r="H42" s="179">
        <v>0.72</v>
      </c>
      <c r="I42" s="193">
        <v>0.72399999999999998</v>
      </c>
      <c r="J42" s="193">
        <v>2.5715545999999999E-2</v>
      </c>
      <c r="K42" s="179">
        <v>6.9</v>
      </c>
      <c r="L42" s="179">
        <v>0.7</v>
      </c>
      <c r="M42" s="193">
        <v>1.7793000000000001</v>
      </c>
      <c r="N42" s="193">
        <v>6.3198440999999994E-2</v>
      </c>
      <c r="O42" s="194">
        <v>4692</v>
      </c>
      <c r="P42" s="179">
        <v>7.76</v>
      </c>
      <c r="Q42" s="179">
        <v>0.42</v>
      </c>
      <c r="R42" s="193">
        <v>0.92279999999999995</v>
      </c>
      <c r="S42" s="193">
        <v>3.2776666000000003E-2</v>
      </c>
      <c r="T42" s="179">
        <v>7.54</v>
      </c>
      <c r="U42" s="179">
        <v>0.42</v>
      </c>
      <c r="V42" s="193">
        <v>1.1449</v>
      </c>
      <c r="W42" s="115">
        <v>4.0665370999999999E-2</v>
      </c>
    </row>
    <row r="43" spans="1:23" x14ac:dyDescent="0.25">
      <c r="A43" s="297"/>
      <c r="B43" s="182" t="s">
        <v>355</v>
      </c>
      <c r="C43" s="130">
        <v>7265</v>
      </c>
      <c r="D43" s="193">
        <v>52.13</v>
      </c>
      <c r="E43" s="193">
        <v>0.78</v>
      </c>
      <c r="F43" s="194">
        <v>2888</v>
      </c>
      <c r="G43" s="179">
        <v>50.82</v>
      </c>
      <c r="H43" s="179">
        <v>1.48</v>
      </c>
      <c r="I43" s="193">
        <v>1.31</v>
      </c>
      <c r="J43" s="193">
        <v>2.6223805999999999E-2</v>
      </c>
      <c r="K43" s="179">
        <v>49.5</v>
      </c>
      <c r="L43" s="179">
        <v>1.57</v>
      </c>
      <c r="M43" s="193">
        <v>2.6263999999999998</v>
      </c>
      <c r="N43" s="193">
        <v>5.2575728000000002E-2</v>
      </c>
      <c r="O43" s="194">
        <v>4658</v>
      </c>
      <c r="P43" s="179">
        <v>55.88</v>
      </c>
      <c r="Q43" s="179">
        <v>0.81</v>
      </c>
      <c r="R43" s="193">
        <v>3.7542</v>
      </c>
      <c r="S43" s="193">
        <v>7.5152223000000004E-2</v>
      </c>
      <c r="T43" s="179">
        <v>54.25</v>
      </c>
      <c r="U43" s="179">
        <v>0.83</v>
      </c>
      <c r="V43" s="193">
        <v>2.1171000000000002</v>
      </c>
      <c r="W43" s="115">
        <v>4.2380473000000002E-2</v>
      </c>
    </row>
    <row r="44" spans="1:23" x14ac:dyDescent="0.25">
      <c r="A44" s="297"/>
      <c r="B44" s="182" t="s">
        <v>356</v>
      </c>
      <c r="C44" s="130">
        <v>7272</v>
      </c>
      <c r="D44" s="193">
        <v>12.23</v>
      </c>
      <c r="E44" s="193">
        <v>0.41</v>
      </c>
      <c r="F44" s="194">
        <v>2894</v>
      </c>
      <c r="G44" s="179">
        <v>14.33</v>
      </c>
      <c r="H44" s="179">
        <v>0.71</v>
      </c>
      <c r="I44" s="193">
        <v>2.1042000000000001</v>
      </c>
      <c r="J44" s="193">
        <v>6.4224501000000003E-2</v>
      </c>
      <c r="K44" s="179">
        <v>13.24</v>
      </c>
      <c r="L44" s="179">
        <v>0.71</v>
      </c>
      <c r="M44" s="193">
        <v>1.0075000000000001</v>
      </c>
      <c r="N44" s="193">
        <v>3.0750967000000001E-2</v>
      </c>
      <c r="O44" s="194">
        <v>4674</v>
      </c>
      <c r="P44" s="179">
        <v>12.42</v>
      </c>
      <c r="Q44" s="179">
        <v>0.5</v>
      </c>
      <c r="R44" s="193">
        <v>0.1938</v>
      </c>
      <c r="S44" s="193">
        <v>5.9151739999999996E-3</v>
      </c>
      <c r="T44" s="179">
        <v>11.8</v>
      </c>
      <c r="U44" s="179">
        <v>0.49</v>
      </c>
      <c r="V44" s="193">
        <v>0.43049999999999999</v>
      </c>
      <c r="W44" s="115">
        <v>1.3139743000000001E-2</v>
      </c>
    </row>
    <row r="45" spans="1:23" x14ac:dyDescent="0.25">
      <c r="A45" s="297"/>
      <c r="B45" s="182" t="s">
        <v>357</v>
      </c>
      <c r="C45" s="130">
        <v>7336</v>
      </c>
      <c r="D45" s="193">
        <v>87.03</v>
      </c>
      <c r="E45" s="193">
        <v>0.49</v>
      </c>
      <c r="F45" s="194">
        <v>2884</v>
      </c>
      <c r="G45" s="179">
        <v>79.61</v>
      </c>
      <c r="H45" s="179">
        <v>1.05</v>
      </c>
      <c r="I45" s="193">
        <v>7.4206000000000003</v>
      </c>
      <c r="J45" s="193">
        <v>0.22086888700000001</v>
      </c>
      <c r="K45" s="179">
        <v>78.91</v>
      </c>
      <c r="L45" s="179">
        <v>1.25</v>
      </c>
      <c r="M45" s="193">
        <v>8.1168999999999993</v>
      </c>
      <c r="N45" s="193">
        <v>0.24159376199999999</v>
      </c>
      <c r="O45" s="194">
        <v>4686</v>
      </c>
      <c r="P45" s="179">
        <v>82.28</v>
      </c>
      <c r="Q45" s="179">
        <v>0.67</v>
      </c>
      <c r="R45" s="193">
        <v>4.7480000000000002</v>
      </c>
      <c r="S45" s="193">
        <v>0.141320847</v>
      </c>
      <c r="T45" s="179">
        <v>80.819999999999993</v>
      </c>
      <c r="U45" s="179">
        <v>0.73</v>
      </c>
      <c r="V45" s="193">
        <v>6.2084000000000001</v>
      </c>
      <c r="W45" s="115">
        <v>0.18478861499999999</v>
      </c>
    </row>
    <row r="46" spans="1:23" x14ac:dyDescent="0.25">
      <c r="A46" s="297"/>
      <c r="B46" s="182" t="s">
        <v>358</v>
      </c>
      <c r="C46" s="130">
        <v>7131</v>
      </c>
      <c r="D46" s="193">
        <v>72.03</v>
      </c>
      <c r="E46" s="193">
        <v>0.63</v>
      </c>
      <c r="F46" s="194">
        <v>2853</v>
      </c>
      <c r="G46" s="179">
        <v>61.12</v>
      </c>
      <c r="H46" s="179">
        <v>1.2</v>
      </c>
      <c r="I46" s="193">
        <v>10.9133</v>
      </c>
      <c r="J46" s="193">
        <v>0.24313817500000001</v>
      </c>
      <c r="K46" s="179">
        <v>59.78</v>
      </c>
      <c r="L46" s="179">
        <v>1.4</v>
      </c>
      <c r="M46" s="193">
        <v>12.2499</v>
      </c>
      <c r="N46" s="193">
        <v>0.27291638099999999</v>
      </c>
      <c r="O46" s="194">
        <v>4577</v>
      </c>
      <c r="P46" s="179">
        <v>65.69</v>
      </c>
      <c r="Q46" s="179">
        <v>0.8</v>
      </c>
      <c r="R46" s="193">
        <v>6.3375000000000004</v>
      </c>
      <c r="S46" s="193">
        <v>0.141193607</v>
      </c>
      <c r="T46" s="179">
        <v>63.73</v>
      </c>
      <c r="U46" s="179">
        <v>0.85</v>
      </c>
      <c r="V46" s="193">
        <v>8.3015000000000008</v>
      </c>
      <c r="W46" s="115">
        <v>0.18494969999999999</v>
      </c>
    </row>
    <row r="47" spans="1:23" x14ac:dyDescent="0.25">
      <c r="A47" s="298"/>
      <c r="B47" s="185" t="s">
        <v>359</v>
      </c>
      <c r="C47" s="132">
        <v>6309</v>
      </c>
      <c r="D47" s="195">
        <v>67.239999999999995</v>
      </c>
      <c r="E47" s="195">
        <v>0.71</v>
      </c>
      <c r="F47" s="196">
        <v>2495</v>
      </c>
      <c r="G47" s="180">
        <v>56.21</v>
      </c>
      <c r="H47" s="180">
        <v>1.2</v>
      </c>
      <c r="I47" s="195">
        <v>11.0321</v>
      </c>
      <c r="J47" s="195">
        <v>0.23505656799999999</v>
      </c>
      <c r="K47" s="180">
        <v>54.96</v>
      </c>
      <c r="L47" s="180">
        <v>1.37</v>
      </c>
      <c r="M47" s="195">
        <v>12.2773</v>
      </c>
      <c r="N47" s="195">
        <v>0.26158754899999997</v>
      </c>
      <c r="O47" s="196">
        <v>4055</v>
      </c>
      <c r="P47" s="180">
        <v>60.27</v>
      </c>
      <c r="Q47" s="180">
        <v>0.87</v>
      </c>
      <c r="R47" s="195">
        <v>6.9739000000000004</v>
      </c>
      <c r="S47" s="195">
        <v>0.148590114</v>
      </c>
      <c r="T47" s="180">
        <v>58.37</v>
      </c>
      <c r="U47" s="180">
        <v>0.9</v>
      </c>
      <c r="V47" s="195">
        <v>8.8673000000000002</v>
      </c>
      <c r="W47" s="118">
        <v>0.188932035</v>
      </c>
    </row>
    <row r="48" spans="1:23" x14ac:dyDescent="0.25">
      <c r="A48" s="304" t="s">
        <v>360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</row>
    <row r="49" spans="1:23" x14ac:dyDescent="0.25">
      <c r="A49" s="305" t="s">
        <v>361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</row>
    <row r="50" spans="1:23" x14ac:dyDescent="0.25">
      <c r="A50" s="305" t="s">
        <v>362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</row>
    <row r="51" spans="1:23" x14ac:dyDescent="0.25">
      <c r="A51" s="305" t="s">
        <v>363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</row>
  </sheetData>
  <mergeCells count="21">
    <mergeCell ref="A48:W48"/>
    <mergeCell ref="A49:W49"/>
    <mergeCell ref="A50:W50"/>
    <mergeCell ref="A51:W51"/>
    <mergeCell ref="O2:W2"/>
    <mergeCell ref="O3:O4"/>
    <mergeCell ref="P3:S3"/>
    <mergeCell ref="T3:W3"/>
    <mergeCell ref="A1:W1"/>
    <mergeCell ref="A40:A47"/>
    <mergeCell ref="A2:A4"/>
    <mergeCell ref="B2:B4"/>
    <mergeCell ref="G3:J3"/>
    <mergeCell ref="K3:N3"/>
    <mergeCell ref="A13:A21"/>
    <mergeCell ref="A5:A12"/>
    <mergeCell ref="A22:A31"/>
    <mergeCell ref="A32:A39"/>
    <mergeCell ref="C2:E3"/>
    <mergeCell ref="F2:N2"/>
    <mergeCell ref="F3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CEDA-409C-406C-A8D5-27F24E1B9A6E}">
  <dimension ref="A1:W50"/>
  <sheetViews>
    <sheetView workbookViewId="0">
      <selection activeCell="A2" sqref="A2:A3"/>
    </sheetView>
  </sheetViews>
  <sheetFormatPr defaultRowHeight="15" x14ac:dyDescent="0.25"/>
  <cols>
    <col min="1" max="1" width="40.5703125" bestFit="1" customWidth="1"/>
    <col min="2" max="2" width="54.42578125" customWidth="1"/>
    <col min="3" max="3" width="8.42578125" customWidth="1"/>
    <col min="10" max="10" width="12.7109375" customWidth="1"/>
  </cols>
  <sheetData>
    <row r="1" spans="1:10" x14ac:dyDescent="0.25">
      <c r="A1" s="273" t="s">
        <v>364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x14ac:dyDescent="0.25">
      <c r="A2" s="299" t="s">
        <v>304</v>
      </c>
      <c r="B2" s="299" t="s">
        <v>305</v>
      </c>
      <c r="C2" s="277" t="s">
        <v>306</v>
      </c>
      <c r="D2" s="277"/>
      <c r="E2" s="277"/>
      <c r="F2" s="277" t="s">
        <v>365</v>
      </c>
      <c r="G2" s="277"/>
      <c r="H2" s="277"/>
      <c r="I2" s="277"/>
      <c r="J2" s="277"/>
    </row>
    <row r="3" spans="1:10" ht="30" x14ac:dyDescent="0.25">
      <c r="A3" s="300"/>
      <c r="B3" s="300"/>
      <c r="C3" s="237" t="s">
        <v>4</v>
      </c>
      <c r="D3" s="237" t="s">
        <v>309</v>
      </c>
      <c r="E3" s="237" t="s">
        <v>210</v>
      </c>
      <c r="F3" s="237" t="s">
        <v>4</v>
      </c>
      <c r="G3" s="237" t="s">
        <v>309</v>
      </c>
      <c r="H3" s="237" t="s">
        <v>210</v>
      </c>
      <c r="I3" s="237" t="s">
        <v>310</v>
      </c>
      <c r="J3" s="231" t="s">
        <v>311</v>
      </c>
    </row>
    <row r="4" spans="1:10" x14ac:dyDescent="0.25">
      <c r="A4" s="297" t="s">
        <v>312</v>
      </c>
      <c r="B4" s="182" t="s">
        <v>313</v>
      </c>
      <c r="C4" s="130">
        <v>7397</v>
      </c>
      <c r="D4" s="3">
        <v>4.95</v>
      </c>
      <c r="E4" s="3">
        <v>0.21</v>
      </c>
      <c r="F4" s="119">
        <v>7569</v>
      </c>
      <c r="G4" s="179">
        <v>4.5999999999999996</v>
      </c>
      <c r="H4" s="179">
        <v>0.27</v>
      </c>
      <c r="I4" s="193">
        <v>0.34510000000000002</v>
      </c>
      <c r="J4" s="3">
        <v>1.5909857999999999E-2</v>
      </c>
    </row>
    <row r="5" spans="1:10" x14ac:dyDescent="0.25">
      <c r="A5" s="297"/>
      <c r="B5" s="182" t="s">
        <v>314</v>
      </c>
      <c r="C5" s="130">
        <v>7407</v>
      </c>
      <c r="D5" s="3">
        <v>33.340000000000003</v>
      </c>
      <c r="E5" s="3">
        <v>0.62</v>
      </c>
      <c r="F5" s="119">
        <v>7559</v>
      </c>
      <c r="G5" s="179">
        <v>32.21</v>
      </c>
      <c r="H5" s="179">
        <v>0.62</v>
      </c>
      <c r="I5" s="193">
        <v>1.1274999999999999</v>
      </c>
      <c r="J5" s="3">
        <v>2.3916691E-2</v>
      </c>
    </row>
    <row r="6" spans="1:10" x14ac:dyDescent="0.25">
      <c r="A6" s="297"/>
      <c r="B6" s="182" t="s">
        <v>315</v>
      </c>
      <c r="C6" s="130">
        <v>7404</v>
      </c>
      <c r="D6" s="3">
        <v>28.41</v>
      </c>
      <c r="E6" s="3">
        <v>0.6</v>
      </c>
      <c r="F6" s="119">
        <v>7556</v>
      </c>
      <c r="G6" s="179">
        <v>28.46</v>
      </c>
      <c r="H6" s="179">
        <v>0.59</v>
      </c>
      <c r="I6" s="193">
        <v>0.05</v>
      </c>
      <c r="J6" s="3">
        <v>1.1086850000000001E-3</v>
      </c>
    </row>
    <row r="7" spans="1:10" x14ac:dyDescent="0.25">
      <c r="A7" s="297"/>
      <c r="B7" s="182" t="s">
        <v>316</v>
      </c>
      <c r="C7" s="130">
        <v>7411</v>
      </c>
      <c r="D7" s="3">
        <v>15.17</v>
      </c>
      <c r="E7" s="3">
        <v>0.5</v>
      </c>
      <c r="F7" s="119">
        <v>7504</v>
      </c>
      <c r="G7" s="179">
        <v>15.18</v>
      </c>
      <c r="H7" s="179">
        <v>0.5</v>
      </c>
      <c r="I7" s="193">
        <v>7.0000000000000001E-3</v>
      </c>
      <c r="J7" s="3">
        <v>1.95133E-4</v>
      </c>
    </row>
    <row r="8" spans="1:10" x14ac:dyDescent="0.25">
      <c r="A8" s="297"/>
      <c r="B8" s="182" t="s">
        <v>317</v>
      </c>
      <c r="C8" s="130">
        <v>7409</v>
      </c>
      <c r="D8" s="3">
        <v>10.08</v>
      </c>
      <c r="E8" s="3">
        <v>0.33</v>
      </c>
      <c r="F8" s="119">
        <v>7542</v>
      </c>
      <c r="G8" s="179">
        <v>10.33</v>
      </c>
      <c r="H8" s="179">
        <v>0.39</v>
      </c>
      <c r="I8" s="193">
        <v>0.24909999999999999</v>
      </c>
      <c r="J8" s="3">
        <v>8.2739960000000005E-3</v>
      </c>
    </row>
    <row r="9" spans="1:10" x14ac:dyDescent="0.25">
      <c r="A9" s="297"/>
      <c r="B9" s="182" t="s">
        <v>318</v>
      </c>
      <c r="C9" s="130">
        <v>7402</v>
      </c>
      <c r="D9" s="3">
        <v>15.82</v>
      </c>
      <c r="E9" s="3">
        <v>0.56999999999999995</v>
      </c>
      <c r="F9" s="119">
        <v>7535</v>
      </c>
      <c r="G9" s="179">
        <v>21.43</v>
      </c>
      <c r="H9" s="179">
        <v>0.54</v>
      </c>
      <c r="I9" s="193">
        <v>5.6067999999999998</v>
      </c>
      <c r="J9" s="3">
        <v>0.15364108500000001</v>
      </c>
    </row>
    <row r="10" spans="1:10" x14ac:dyDescent="0.25">
      <c r="A10" s="297"/>
      <c r="B10" s="182" t="s">
        <v>319</v>
      </c>
      <c r="C10" s="130">
        <v>3950</v>
      </c>
      <c r="D10" s="3">
        <v>6.55</v>
      </c>
      <c r="E10" s="3">
        <v>0.6</v>
      </c>
      <c r="F10" s="119">
        <v>3895</v>
      </c>
      <c r="G10" s="179">
        <v>6.9</v>
      </c>
      <c r="H10" s="179">
        <v>0.46</v>
      </c>
      <c r="I10" s="193">
        <v>0.3513</v>
      </c>
      <c r="J10" s="3">
        <v>1.419933E-2</v>
      </c>
    </row>
    <row r="11" spans="1:10" x14ac:dyDescent="0.25">
      <c r="A11" s="297"/>
      <c r="B11" s="182" t="s">
        <v>320</v>
      </c>
      <c r="C11" s="130">
        <v>7411</v>
      </c>
      <c r="D11" s="3">
        <v>9.5500000000000007</v>
      </c>
      <c r="E11" s="3">
        <v>0.34</v>
      </c>
      <c r="F11" s="119">
        <v>7554</v>
      </c>
      <c r="G11" s="179">
        <v>11.06</v>
      </c>
      <c r="H11" s="179">
        <v>0.4</v>
      </c>
      <c r="I11" s="193">
        <v>1.5111000000000001</v>
      </c>
      <c r="J11" s="3">
        <v>5.1414691999999998E-2</v>
      </c>
    </row>
    <row r="12" spans="1:10" x14ac:dyDescent="0.25">
      <c r="A12" s="297" t="s">
        <v>321</v>
      </c>
      <c r="B12" s="182" t="s">
        <v>322</v>
      </c>
      <c r="C12" s="130">
        <v>7232</v>
      </c>
      <c r="D12" s="3">
        <v>29.79</v>
      </c>
      <c r="E12" s="3">
        <v>0.65</v>
      </c>
      <c r="F12" s="119">
        <v>7521</v>
      </c>
      <c r="G12" s="179">
        <v>31.5</v>
      </c>
      <c r="H12" s="179">
        <v>0.65</v>
      </c>
      <c r="I12" s="193">
        <v>1.7108000000000001</v>
      </c>
      <c r="J12" s="3">
        <v>3.7408001000000003E-2</v>
      </c>
    </row>
    <row r="13" spans="1:10" x14ac:dyDescent="0.25">
      <c r="A13" s="297"/>
      <c r="B13" s="182" t="s">
        <v>323</v>
      </c>
      <c r="C13" s="130">
        <v>7242</v>
      </c>
      <c r="D13" s="3">
        <v>14.02</v>
      </c>
      <c r="E13" s="3">
        <v>0.44</v>
      </c>
      <c r="F13" s="119">
        <v>7501</v>
      </c>
      <c r="G13" s="179">
        <v>16.510000000000002</v>
      </c>
      <c r="H13" s="179">
        <v>0.5</v>
      </c>
      <c r="I13" s="193">
        <v>2.4937</v>
      </c>
      <c r="J13" s="3">
        <v>7.1824313000000001E-2</v>
      </c>
    </row>
    <row r="14" spans="1:10" ht="15" customHeight="1" x14ac:dyDescent="0.25">
      <c r="A14" s="297"/>
      <c r="B14" s="182" t="s">
        <v>324</v>
      </c>
      <c r="C14" s="131">
        <v>5174</v>
      </c>
      <c r="D14" s="3">
        <v>11.65</v>
      </c>
      <c r="E14" s="3">
        <v>0.54</v>
      </c>
      <c r="F14" s="119">
        <v>5261</v>
      </c>
      <c r="G14" s="179">
        <v>18.3</v>
      </c>
      <c r="H14" s="179">
        <v>0.65</v>
      </c>
      <c r="I14" s="193">
        <v>6.6512000000000002</v>
      </c>
      <c r="J14" s="3">
        <v>0.20731645200000001</v>
      </c>
    </row>
    <row r="15" spans="1:10" ht="15" customHeight="1" x14ac:dyDescent="0.25">
      <c r="A15" s="297"/>
      <c r="B15" s="182" t="s">
        <v>325</v>
      </c>
      <c r="C15" s="130">
        <v>7230</v>
      </c>
      <c r="D15" s="3">
        <v>12.64</v>
      </c>
      <c r="E15" s="3">
        <v>0.48</v>
      </c>
      <c r="F15" s="119">
        <v>7516</v>
      </c>
      <c r="G15" s="179">
        <v>15.87</v>
      </c>
      <c r="H15" s="179">
        <v>0.51</v>
      </c>
      <c r="I15" s="193">
        <v>3.2339000000000002</v>
      </c>
      <c r="J15" s="3">
        <v>9.7318797999999998E-2</v>
      </c>
    </row>
    <row r="16" spans="1:10" x14ac:dyDescent="0.25">
      <c r="A16" s="297"/>
      <c r="B16" s="182" t="s">
        <v>326</v>
      </c>
      <c r="C16" s="130">
        <v>7226</v>
      </c>
      <c r="D16" s="3">
        <v>10.99</v>
      </c>
      <c r="E16" s="3">
        <v>0.46</v>
      </c>
      <c r="F16" s="119">
        <v>7474</v>
      </c>
      <c r="G16" s="179">
        <v>18.559999999999999</v>
      </c>
      <c r="H16" s="179">
        <v>0.54</v>
      </c>
      <c r="I16" s="193">
        <v>7.5713999999999997</v>
      </c>
      <c r="J16" s="3">
        <v>0.242079461</v>
      </c>
    </row>
    <row r="17" spans="1:10" x14ac:dyDescent="0.25">
      <c r="A17" s="297"/>
      <c r="B17" s="182" t="s">
        <v>327</v>
      </c>
      <c r="C17" s="130">
        <v>7243</v>
      </c>
      <c r="D17" s="3">
        <v>11.08</v>
      </c>
      <c r="E17" s="3">
        <v>0.41</v>
      </c>
      <c r="F17" s="119">
        <v>7498</v>
      </c>
      <c r="G17" s="179">
        <v>13.74</v>
      </c>
      <c r="H17" s="179">
        <v>0.45</v>
      </c>
      <c r="I17" s="193">
        <v>2.6587000000000001</v>
      </c>
      <c r="J17" s="3">
        <v>8.4703183000000001E-2</v>
      </c>
    </row>
    <row r="18" spans="1:10" x14ac:dyDescent="0.25">
      <c r="A18" s="297"/>
      <c r="B18" s="182" t="s">
        <v>328</v>
      </c>
      <c r="C18" s="131">
        <v>3532</v>
      </c>
      <c r="D18" s="3">
        <v>14.39</v>
      </c>
      <c r="E18" s="3">
        <v>0.72</v>
      </c>
      <c r="F18" s="119">
        <v>4370</v>
      </c>
      <c r="G18" s="179">
        <v>19.77</v>
      </c>
      <c r="H18" s="179">
        <v>0.74</v>
      </c>
      <c r="I18" s="193">
        <v>5.3766999999999996</v>
      </c>
      <c r="J18" s="3">
        <v>0.15318744000000001</v>
      </c>
    </row>
    <row r="19" spans="1:10" x14ac:dyDescent="0.25">
      <c r="A19" s="297"/>
      <c r="B19" s="182" t="s">
        <v>329</v>
      </c>
      <c r="C19" s="130">
        <v>7224</v>
      </c>
      <c r="D19" s="3">
        <v>5.03</v>
      </c>
      <c r="E19" s="3">
        <v>0.33</v>
      </c>
      <c r="F19" s="119">
        <v>7467</v>
      </c>
      <c r="G19" s="179">
        <v>9.6199999999999992</v>
      </c>
      <c r="H19" s="179">
        <v>0.41</v>
      </c>
      <c r="I19" s="193">
        <v>4.5948000000000002</v>
      </c>
      <c r="J19" s="3">
        <v>0.21022743999999999</v>
      </c>
    </row>
    <row r="20" spans="1:10" x14ac:dyDescent="0.25">
      <c r="A20" s="297"/>
      <c r="B20" s="182" t="s">
        <v>330</v>
      </c>
      <c r="C20" s="130">
        <v>7411</v>
      </c>
      <c r="D20" s="3">
        <v>56.12</v>
      </c>
      <c r="E20" s="3">
        <v>0.76</v>
      </c>
      <c r="F20" s="119">
        <v>7583</v>
      </c>
      <c r="G20" s="179">
        <v>46.64</v>
      </c>
      <c r="H20" s="179">
        <v>0.7</v>
      </c>
      <c r="I20" s="193">
        <v>9.4827999999999992</v>
      </c>
      <c r="J20" s="3">
        <v>0.19109285600000001</v>
      </c>
    </row>
    <row r="21" spans="1:10" x14ac:dyDescent="0.25">
      <c r="A21" s="297" t="s">
        <v>331</v>
      </c>
      <c r="B21" s="182" t="s">
        <v>332</v>
      </c>
      <c r="C21" s="130">
        <v>6870</v>
      </c>
      <c r="D21" s="3">
        <v>66.81</v>
      </c>
      <c r="E21" s="3">
        <v>0.06</v>
      </c>
      <c r="F21" s="119">
        <v>6949</v>
      </c>
      <c r="G21" s="179">
        <v>66.95</v>
      </c>
      <c r="H21" s="179">
        <v>0.06</v>
      </c>
      <c r="I21" s="193">
        <v>0.1386</v>
      </c>
      <c r="J21" s="3">
        <v>3.5210132999999998E-2</v>
      </c>
    </row>
    <row r="22" spans="1:10" x14ac:dyDescent="0.25">
      <c r="A22" s="297"/>
      <c r="B22" s="182" t="s">
        <v>333</v>
      </c>
      <c r="C22" s="130">
        <v>3193</v>
      </c>
      <c r="D22" s="3">
        <v>69.72</v>
      </c>
      <c r="E22" s="3">
        <v>0.06</v>
      </c>
      <c r="F22" s="119">
        <v>3382</v>
      </c>
      <c r="G22" s="179">
        <v>69.88</v>
      </c>
      <c r="H22" s="179">
        <v>0.06</v>
      </c>
      <c r="I22" s="193">
        <v>0.1636</v>
      </c>
      <c r="J22" s="3">
        <v>5.8311747999999997E-2</v>
      </c>
    </row>
    <row r="23" spans="1:10" x14ac:dyDescent="0.25">
      <c r="A23" s="297"/>
      <c r="B23" s="182" t="s">
        <v>334</v>
      </c>
      <c r="C23" s="130">
        <v>3677</v>
      </c>
      <c r="D23" s="3">
        <v>64.09</v>
      </c>
      <c r="E23" s="3">
        <v>0.04</v>
      </c>
      <c r="F23" s="119">
        <v>3567</v>
      </c>
      <c r="G23" s="179">
        <v>64.150000000000006</v>
      </c>
      <c r="H23" s="179">
        <v>0.05</v>
      </c>
      <c r="I23" s="193">
        <v>5.8099999999999999E-2</v>
      </c>
      <c r="J23" s="3">
        <v>2.2587666999999999E-2</v>
      </c>
    </row>
    <row r="24" spans="1:10" x14ac:dyDescent="0.25">
      <c r="A24" s="297"/>
      <c r="B24" s="182" t="s">
        <v>335</v>
      </c>
      <c r="C24" s="130">
        <v>6732</v>
      </c>
      <c r="D24" s="3">
        <v>179.34</v>
      </c>
      <c r="E24" s="3">
        <v>0.51</v>
      </c>
      <c r="F24" s="119">
        <v>6895</v>
      </c>
      <c r="G24" s="179">
        <v>180.49</v>
      </c>
      <c r="H24" s="179">
        <v>0.61</v>
      </c>
      <c r="I24" s="193">
        <v>1.1539999999999999</v>
      </c>
      <c r="J24" s="3">
        <v>2.8084497999999999E-2</v>
      </c>
    </row>
    <row r="25" spans="1:10" x14ac:dyDescent="0.25">
      <c r="A25" s="297"/>
      <c r="B25" s="182" t="s">
        <v>336</v>
      </c>
      <c r="C25" s="130">
        <v>3162</v>
      </c>
      <c r="D25" s="3">
        <v>194.93</v>
      </c>
      <c r="E25" s="3">
        <v>0.71</v>
      </c>
      <c r="F25" s="119">
        <v>3374</v>
      </c>
      <c r="G25" s="179">
        <v>195.47</v>
      </c>
      <c r="H25" s="179">
        <v>0.84</v>
      </c>
      <c r="I25" s="193">
        <v>0.53900000000000003</v>
      </c>
      <c r="J25" s="3">
        <v>1.4227999999999999E-2</v>
      </c>
    </row>
    <row r="26" spans="1:10" x14ac:dyDescent="0.25">
      <c r="A26" s="297"/>
      <c r="B26" s="182" t="s">
        <v>337</v>
      </c>
      <c r="C26" s="130">
        <v>3570</v>
      </c>
      <c r="D26" s="3">
        <v>164.55</v>
      </c>
      <c r="E26" s="3">
        <v>0.77</v>
      </c>
      <c r="F26" s="119">
        <v>3521</v>
      </c>
      <c r="G26" s="179">
        <v>166.08</v>
      </c>
      <c r="H26" s="179">
        <v>0.78</v>
      </c>
      <c r="I26" s="193">
        <v>1.532</v>
      </c>
      <c r="J26" s="3">
        <v>3.9476461999999997E-2</v>
      </c>
    </row>
    <row r="27" spans="1:10" x14ac:dyDescent="0.25">
      <c r="A27" s="297"/>
      <c r="B27" s="182" t="s">
        <v>338</v>
      </c>
      <c r="C27" s="130">
        <v>7234</v>
      </c>
      <c r="D27" s="3">
        <v>28.76</v>
      </c>
      <c r="E27" s="3">
        <v>0.1</v>
      </c>
      <c r="F27" s="119">
        <v>7434</v>
      </c>
      <c r="G27" s="179">
        <v>28.8</v>
      </c>
      <c r="H27" s="179">
        <v>0.1</v>
      </c>
      <c r="I27" s="193">
        <v>4.2500000000000003E-2</v>
      </c>
      <c r="J27" s="3">
        <v>5.9004610000000001E-3</v>
      </c>
    </row>
    <row r="28" spans="1:10" x14ac:dyDescent="0.25">
      <c r="A28" s="297"/>
      <c r="B28" s="182" t="s">
        <v>339</v>
      </c>
      <c r="C28" s="130">
        <v>7234</v>
      </c>
      <c r="D28" s="3">
        <v>34.5</v>
      </c>
      <c r="E28" s="3">
        <v>0.61</v>
      </c>
      <c r="F28" s="119">
        <v>7434</v>
      </c>
      <c r="G28" s="179">
        <v>34.729999999999997</v>
      </c>
      <c r="H28" s="179">
        <v>0.67</v>
      </c>
      <c r="I28" s="193">
        <v>0.2306</v>
      </c>
      <c r="J28" s="3">
        <v>4.8509759999999999E-3</v>
      </c>
    </row>
    <row r="29" spans="1:10" x14ac:dyDescent="0.25">
      <c r="A29" s="297"/>
      <c r="B29" s="182" t="s">
        <v>340</v>
      </c>
      <c r="C29" s="130">
        <v>7147</v>
      </c>
      <c r="D29" s="116">
        <v>34.01</v>
      </c>
      <c r="E29" s="116">
        <v>0.71</v>
      </c>
      <c r="F29" s="120">
        <v>7564</v>
      </c>
      <c r="G29" s="116">
        <v>35.28</v>
      </c>
      <c r="H29" s="116">
        <v>0.64</v>
      </c>
      <c r="I29" s="116">
        <v>1.2667999999999999</v>
      </c>
      <c r="J29" s="116">
        <v>2.6740263E-2</v>
      </c>
    </row>
    <row r="30" spans="1:10" x14ac:dyDescent="0.25">
      <c r="A30" s="297"/>
      <c r="B30" s="182" t="s">
        <v>341</v>
      </c>
      <c r="C30" s="130">
        <v>7147</v>
      </c>
      <c r="D30" s="3">
        <v>11.01</v>
      </c>
      <c r="E30" s="3">
        <v>0.45</v>
      </c>
      <c r="F30" s="119">
        <v>7550</v>
      </c>
      <c r="G30" s="179">
        <v>10.28</v>
      </c>
      <c r="H30" s="179">
        <v>0.44</v>
      </c>
      <c r="I30" s="193">
        <v>0.73399999999999999</v>
      </c>
      <c r="J30" s="3">
        <v>2.3449403000000001E-2</v>
      </c>
    </row>
    <row r="31" spans="1:10" x14ac:dyDescent="0.25">
      <c r="A31" s="297" t="s">
        <v>342</v>
      </c>
      <c r="B31" s="182" t="s">
        <v>343</v>
      </c>
      <c r="C31" s="130">
        <v>7379</v>
      </c>
      <c r="D31" s="3">
        <v>18.510000000000002</v>
      </c>
      <c r="E31" s="3">
        <v>0.73</v>
      </c>
      <c r="F31" s="119">
        <v>7572</v>
      </c>
      <c r="G31" s="179">
        <v>24.89</v>
      </c>
      <c r="H31" s="179">
        <v>0.62</v>
      </c>
      <c r="I31" s="193">
        <v>6.3775000000000004</v>
      </c>
      <c r="J31" s="3">
        <v>0.164208298</v>
      </c>
    </row>
    <row r="32" spans="1:10" x14ac:dyDescent="0.25">
      <c r="A32" s="297"/>
      <c r="B32" s="182" t="s">
        <v>344</v>
      </c>
      <c r="C32" s="130">
        <v>7378</v>
      </c>
      <c r="D32" s="3">
        <v>14.8</v>
      </c>
      <c r="E32" s="3">
        <v>0.65</v>
      </c>
      <c r="F32" s="119">
        <v>7513</v>
      </c>
      <c r="G32" s="179">
        <v>20.81</v>
      </c>
      <c r="H32" s="179">
        <v>0.62</v>
      </c>
      <c r="I32" s="193">
        <v>6.0113000000000003</v>
      </c>
      <c r="J32" s="3">
        <v>0.169284715</v>
      </c>
    </row>
    <row r="33" spans="1:23" x14ac:dyDescent="0.25">
      <c r="A33" s="297"/>
      <c r="B33" s="182" t="s">
        <v>345</v>
      </c>
      <c r="C33" s="130">
        <v>7376</v>
      </c>
      <c r="D33" s="3">
        <v>89.17</v>
      </c>
      <c r="E33" s="3">
        <v>0.48</v>
      </c>
      <c r="F33" s="119">
        <v>7563</v>
      </c>
      <c r="G33" s="179">
        <v>88.42</v>
      </c>
      <c r="H33" s="179">
        <v>0.49</v>
      </c>
      <c r="I33" s="193">
        <v>0.75060000000000004</v>
      </c>
      <c r="J33" s="3">
        <v>2.4153771000000001E-2</v>
      </c>
    </row>
    <row r="34" spans="1:23" x14ac:dyDescent="0.25">
      <c r="A34" s="297"/>
      <c r="B34" s="182" t="s">
        <v>346</v>
      </c>
      <c r="C34" s="131">
        <v>7373</v>
      </c>
      <c r="D34" s="3">
        <v>77.84</v>
      </c>
      <c r="E34" s="3">
        <v>0.62</v>
      </c>
      <c r="F34" s="119">
        <v>7555</v>
      </c>
      <c r="G34" s="179">
        <v>73.5</v>
      </c>
      <c r="H34" s="179">
        <v>0.68</v>
      </c>
      <c r="I34" s="193">
        <v>4.3376000000000001</v>
      </c>
      <c r="J34" s="3">
        <v>0.104439121</v>
      </c>
    </row>
    <row r="35" spans="1:23" x14ac:dyDescent="0.25">
      <c r="A35" s="297"/>
      <c r="B35" s="182" t="s">
        <v>347</v>
      </c>
      <c r="C35" s="131">
        <v>7373</v>
      </c>
      <c r="D35" s="3">
        <v>7.17</v>
      </c>
      <c r="E35" s="3">
        <v>0.36</v>
      </c>
      <c r="F35" s="119">
        <v>7555</v>
      </c>
      <c r="G35" s="179">
        <v>9.1199999999999992</v>
      </c>
      <c r="H35" s="179">
        <v>0.43</v>
      </c>
      <c r="I35" s="193">
        <v>1.9468000000000001</v>
      </c>
      <c r="J35" s="3">
        <v>7.5460135999999997E-2</v>
      </c>
    </row>
    <row r="36" spans="1:23" x14ac:dyDescent="0.25">
      <c r="A36" s="297"/>
      <c r="B36" s="182" t="s">
        <v>348</v>
      </c>
      <c r="C36" s="131">
        <v>7373</v>
      </c>
      <c r="D36" s="3">
        <v>3.72</v>
      </c>
      <c r="E36" s="3">
        <v>0.27</v>
      </c>
      <c r="F36" s="119">
        <v>7555</v>
      </c>
      <c r="G36" s="179">
        <v>4.53</v>
      </c>
      <c r="H36" s="179">
        <v>0.3</v>
      </c>
      <c r="I36" s="193">
        <v>0.8054</v>
      </c>
      <c r="J36" s="3">
        <v>4.2557109000000003E-2</v>
      </c>
    </row>
    <row r="37" spans="1:23" x14ac:dyDescent="0.25">
      <c r="A37" s="297"/>
      <c r="B37" s="182" t="s">
        <v>349</v>
      </c>
      <c r="C37" s="130">
        <v>7372</v>
      </c>
      <c r="D37" s="3">
        <v>87.42</v>
      </c>
      <c r="E37" s="3">
        <v>0.5</v>
      </c>
      <c r="F37" s="119">
        <v>7555</v>
      </c>
      <c r="G37" s="179">
        <v>86.24</v>
      </c>
      <c r="H37" s="179">
        <v>0.53</v>
      </c>
      <c r="I37" s="193">
        <v>1.1759999999999999</v>
      </c>
      <c r="J37" s="3">
        <v>3.5461867000000001E-2</v>
      </c>
    </row>
    <row r="38" spans="1:23" x14ac:dyDescent="0.25">
      <c r="A38" s="297"/>
      <c r="B38" s="182" t="s">
        <v>350</v>
      </c>
      <c r="C38" s="130">
        <v>7375</v>
      </c>
      <c r="D38" s="3">
        <v>13.54</v>
      </c>
      <c r="E38" s="3">
        <v>0.59</v>
      </c>
      <c r="F38" s="119">
        <v>7570</v>
      </c>
      <c r="G38" s="179">
        <v>15.43</v>
      </c>
      <c r="H38" s="179">
        <v>0.53</v>
      </c>
      <c r="I38" s="193">
        <v>1.889</v>
      </c>
      <c r="J38" s="3">
        <v>5.5209651999999998E-2</v>
      </c>
    </row>
    <row r="39" spans="1:23" x14ac:dyDescent="0.25">
      <c r="A39" s="297" t="s">
        <v>351</v>
      </c>
      <c r="B39" s="182" t="s">
        <v>352</v>
      </c>
      <c r="C39" s="130">
        <v>7360</v>
      </c>
      <c r="D39" s="3">
        <v>65.58</v>
      </c>
      <c r="E39" s="3">
        <v>0.69</v>
      </c>
      <c r="F39" s="119">
        <v>7585</v>
      </c>
      <c r="G39" s="179">
        <v>64.06</v>
      </c>
      <c r="H39" s="179">
        <v>0.71</v>
      </c>
      <c r="I39" s="193">
        <v>1.5197000000000001</v>
      </c>
      <c r="J39" s="3">
        <v>3.1986500000000001E-2</v>
      </c>
    </row>
    <row r="40" spans="1:23" x14ac:dyDescent="0.25">
      <c r="A40" s="297"/>
      <c r="B40" s="182" t="s">
        <v>353</v>
      </c>
      <c r="C40" s="130">
        <v>7368</v>
      </c>
      <c r="D40" s="3">
        <v>84.62</v>
      </c>
      <c r="E40" s="3">
        <v>0.48</v>
      </c>
      <c r="F40" s="119">
        <v>7577</v>
      </c>
      <c r="G40" s="179">
        <v>77.59</v>
      </c>
      <c r="H40" s="179">
        <v>0.64</v>
      </c>
      <c r="I40" s="193">
        <v>7.0263999999999998</v>
      </c>
      <c r="J40" s="3">
        <v>0.194768263</v>
      </c>
    </row>
    <row r="41" spans="1:23" x14ac:dyDescent="0.25">
      <c r="A41" s="297"/>
      <c r="B41" s="182" t="s">
        <v>354</v>
      </c>
      <c r="C41" s="130">
        <v>7367</v>
      </c>
      <c r="D41" s="3">
        <v>8.68</v>
      </c>
      <c r="E41" s="3">
        <v>0.35</v>
      </c>
      <c r="F41" s="119">
        <v>7578</v>
      </c>
      <c r="G41" s="179">
        <v>7.36</v>
      </c>
      <c r="H41" s="179">
        <v>0.36</v>
      </c>
      <c r="I41" s="193">
        <v>1.3165</v>
      </c>
      <c r="J41" s="3">
        <v>4.6760382000000003E-2</v>
      </c>
    </row>
    <row r="42" spans="1:23" x14ac:dyDescent="0.25">
      <c r="A42" s="297"/>
      <c r="B42" s="182" t="s">
        <v>355</v>
      </c>
      <c r="C42" s="130">
        <v>7265</v>
      </c>
      <c r="D42" s="3">
        <v>52.13</v>
      </c>
      <c r="E42" s="3">
        <v>0.78</v>
      </c>
      <c r="F42" s="119">
        <v>7546</v>
      </c>
      <c r="G42" s="179">
        <v>52.95</v>
      </c>
      <c r="H42" s="179">
        <v>0.74</v>
      </c>
      <c r="I42" s="193">
        <v>0.82369999999999999</v>
      </c>
      <c r="J42" s="3">
        <v>1.6488968999999999E-2</v>
      </c>
    </row>
    <row r="43" spans="1:23" x14ac:dyDescent="0.25">
      <c r="A43" s="297"/>
      <c r="B43" s="182" t="s">
        <v>366</v>
      </c>
      <c r="C43" s="130">
        <v>7272</v>
      </c>
      <c r="D43" s="3">
        <v>12.23</v>
      </c>
      <c r="E43" s="3">
        <v>0.41</v>
      </c>
      <c r="F43" s="119">
        <v>7568</v>
      </c>
      <c r="G43" s="179">
        <v>12.19</v>
      </c>
      <c r="H43" s="179">
        <v>0.4</v>
      </c>
      <c r="I43" s="193">
        <v>3.9199999999999999E-2</v>
      </c>
      <c r="J43" s="3">
        <v>1.1964639999999999E-3</v>
      </c>
    </row>
    <row r="44" spans="1:23" x14ac:dyDescent="0.25">
      <c r="A44" s="297"/>
      <c r="B44" s="182" t="s">
        <v>357</v>
      </c>
      <c r="C44" s="130">
        <v>7336</v>
      </c>
      <c r="D44" s="3">
        <v>87.03</v>
      </c>
      <c r="E44" s="3">
        <v>0.49</v>
      </c>
      <c r="F44" s="119">
        <v>7570</v>
      </c>
      <c r="G44" s="179">
        <v>80.3</v>
      </c>
      <c r="H44" s="179">
        <v>0.63</v>
      </c>
      <c r="I44" s="193">
        <v>6.7251000000000003</v>
      </c>
      <c r="J44" s="3">
        <v>0.20016782299999999</v>
      </c>
    </row>
    <row r="45" spans="1:23" x14ac:dyDescent="0.25">
      <c r="A45" s="297"/>
      <c r="B45" s="182" t="s">
        <v>358</v>
      </c>
      <c r="C45" s="130">
        <v>7131</v>
      </c>
      <c r="D45" s="3">
        <v>72.03</v>
      </c>
      <c r="E45" s="3">
        <v>0.63</v>
      </c>
      <c r="F45" s="119">
        <v>7430</v>
      </c>
      <c r="G45" s="179">
        <v>62.65</v>
      </c>
      <c r="H45" s="179">
        <v>0.72</v>
      </c>
      <c r="I45" s="193">
        <v>9.3795000000000002</v>
      </c>
      <c r="J45" s="3">
        <v>0.20896653800000001</v>
      </c>
    </row>
    <row r="46" spans="1:23" x14ac:dyDescent="0.25">
      <c r="A46" s="298"/>
      <c r="B46" s="185" t="s">
        <v>359</v>
      </c>
      <c r="C46" s="132">
        <v>6309</v>
      </c>
      <c r="D46" s="14">
        <v>67.239999999999995</v>
      </c>
      <c r="E46" s="14">
        <v>0.71</v>
      </c>
      <c r="F46" s="121">
        <v>6550</v>
      </c>
      <c r="G46" s="180">
        <v>57.44</v>
      </c>
      <c r="H46" s="180">
        <v>0.75</v>
      </c>
      <c r="I46" s="195">
        <v>9.7950999999999997</v>
      </c>
      <c r="J46" s="14">
        <v>0.208700301</v>
      </c>
    </row>
    <row r="47" spans="1:23" x14ac:dyDescent="0.25">
      <c r="A47" s="304" t="s">
        <v>360</v>
      </c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23" x14ac:dyDescent="0.25">
      <c r="A48" s="305" t="s">
        <v>361</v>
      </c>
      <c r="B48" s="305"/>
      <c r="C48" s="305"/>
      <c r="D48" s="305"/>
      <c r="E48" s="305"/>
      <c r="F48" s="305"/>
      <c r="G48" s="305"/>
      <c r="H48" s="305"/>
      <c r="I48" s="305"/>
      <c r="J48" s="305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</row>
    <row r="49" spans="1:23" x14ac:dyDescent="0.25">
      <c r="A49" s="305" t="s">
        <v>367</v>
      </c>
      <c r="B49" s="305"/>
      <c r="C49" s="305"/>
      <c r="D49" s="305"/>
      <c r="E49" s="305"/>
      <c r="F49" s="305"/>
      <c r="G49" s="305"/>
      <c r="H49" s="305"/>
      <c r="I49" s="305"/>
      <c r="J49" s="305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</row>
    <row r="50" spans="1:23" x14ac:dyDescent="0.25">
      <c r="A50" s="305" t="s">
        <v>363</v>
      </c>
      <c r="B50" s="305"/>
      <c r="C50" s="305"/>
      <c r="D50" s="305"/>
      <c r="E50" s="305"/>
      <c r="F50" s="305"/>
      <c r="G50" s="305"/>
      <c r="H50" s="305"/>
      <c r="I50" s="305"/>
      <c r="J50" s="305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</sheetData>
  <mergeCells count="14">
    <mergeCell ref="A50:J50"/>
    <mergeCell ref="A48:J48"/>
    <mergeCell ref="A47:J47"/>
    <mergeCell ref="A49:J49"/>
    <mergeCell ref="A1:J1"/>
    <mergeCell ref="A31:A38"/>
    <mergeCell ref="A39:A46"/>
    <mergeCell ref="A2:A3"/>
    <mergeCell ref="B2:B3"/>
    <mergeCell ref="A4:A11"/>
    <mergeCell ref="A12:A20"/>
    <mergeCell ref="A21:A30"/>
    <mergeCell ref="F2:J2"/>
    <mergeCell ref="C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6AC5A-EED1-46C5-A988-09A71D21BFD7}">
  <dimension ref="A1:J10"/>
  <sheetViews>
    <sheetView workbookViewId="0">
      <selection activeCell="A2" sqref="A2"/>
    </sheetView>
  </sheetViews>
  <sheetFormatPr defaultRowHeight="15" x14ac:dyDescent="0.25"/>
  <cols>
    <col min="1" max="1" width="40.140625" customWidth="1"/>
    <col min="2" max="2" width="14.140625" customWidth="1"/>
    <col min="4" max="4" width="12.85546875" customWidth="1"/>
  </cols>
  <sheetData>
    <row r="1" spans="1:10" ht="46.9" customHeight="1" x14ac:dyDescent="0.25">
      <c r="A1" s="246" t="s">
        <v>368</v>
      </c>
      <c r="B1" s="246"/>
      <c r="C1" s="246"/>
      <c r="D1" s="246"/>
    </row>
    <row r="2" spans="1:10" ht="45" x14ac:dyDescent="0.25">
      <c r="A2" s="197" t="s">
        <v>304</v>
      </c>
      <c r="B2" s="198" t="s">
        <v>369</v>
      </c>
      <c r="C2" s="198" t="s">
        <v>370</v>
      </c>
      <c r="D2" s="199" t="s">
        <v>371</v>
      </c>
    </row>
    <row r="3" spans="1:10" x14ac:dyDescent="0.25">
      <c r="A3" s="200" t="s">
        <v>312</v>
      </c>
      <c r="B3" s="234">
        <v>8</v>
      </c>
      <c r="C3" s="193">
        <v>1.1559870000000001</v>
      </c>
      <c r="D3" s="3">
        <v>3.3582430000000003E-2</v>
      </c>
    </row>
    <row r="4" spans="1:10" x14ac:dyDescent="0.25">
      <c r="A4" s="200" t="s">
        <v>321</v>
      </c>
      <c r="B4" s="234">
        <v>9</v>
      </c>
      <c r="C4" s="193">
        <v>4.8637779999999999</v>
      </c>
      <c r="D4" s="3">
        <v>0.14390644</v>
      </c>
    </row>
    <row r="5" spans="1:10" x14ac:dyDescent="0.25">
      <c r="A5" s="200" t="s">
        <v>331</v>
      </c>
      <c r="B5" s="234">
        <v>10</v>
      </c>
      <c r="C5" s="193">
        <v>0.58592</v>
      </c>
      <c r="D5" s="3">
        <v>2.5883960000000001E-2</v>
      </c>
    </row>
    <row r="6" spans="1:10" x14ac:dyDescent="0.25">
      <c r="A6" s="200" t="s">
        <v>342</v>
      </c>
      <c r="B6" s="234">
        <v>8</v>
      </c>
      <c r="C6" s="193">
        <v>2.911775</v>
      </c>
      <c r="D6" s="3">
        <v>8.3846829999999997E-2</v>
      </c>
    </row>
    <row r="7" spans="1:10" x14ac:dyDescent="0.25">
      <c r="A7" s="201" t="s">
        <v>351</v>
      </c>
      <c r="B7" s="235">
        <v>8</v>
      </c>
      <c r="C7" s="195">
        <v>4.5781499999999999</v>
      </c>
      <c r="D7" s="14">
        <v>0.11362941</v>
      </c>
    </row>
    <row r="8" spans="1:10" x14ac:dyDescent="0.25">
      <c r="A8" s="306" t="s">
        <v>372</v>
      </c>
      <c r="B8" s="306"/>
      <c r="C8" s="306"/>
      <c r="D8" s="306"/>
    </row>
    <row r="9" spans="1:10" ht="37.15" customHeight="1" x14ac:dyDescent="0.25">
      <c r="A9" s="307"/>
      <c r="B9" s="307"/>
      <c r="C9" s="307"/>
      <c r="D9" s="307"/>
    </row>
    <row r="10" spans="1:10" ht="60.6" customHeight="1" x14ac:dyDescent="0.25">
      <c r="A10" s="272" t="s">
        <v>373</v>
      </c>
      <c r="B10" s="272"/>
      <c r="C10" s="272"/>
      <c r="D10" s="272"/>
      <c r="E10" s="169"/>
      <c r="F10" s="169"/>
      <c r="G10" s="169"/>
      <c r="H10" s="169"/>
      <c r="I10" s="169"/>
      <c r="J10" s="169"/>
    </row>
  </sheetData>
  <mergeCells count="3">
    <mergeCell ref="A8:D9"/>
    <mergeCell ref="A1:D1"/>
    <mergeCell ref="A10:D1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6192-93F2-4F61-951F-CD7E749FC1DC}">
  <dimension ref="A1:G26"/>
  <sheetViews>
    <sheetView workbookViewId="0">
      <selection activeCell="C10" sqref="C10"/>
    </sheetView>
  </sheetViews>
  <sheetFormatPr defaultRowHeight="15" x14ac:dyDescent="0.25"/>
  <cols>
    <col min="1" max="1" width="46.140625" customWidth="1"/>
    <col min="2" max="7" width="15.85546875" customWidth="1"/>
  </cols>
  <sheetData>
    <row r="1" spans="1:7" ht="35.25" customHeight="1" x14ac:dyDescent="0.25">
      <c r="A1" s="308" t="s">
        <v>374</v>
      </c>
      <c r="B1" s="308"/>
      <c r="C1" s="308"/>
      <c r="D1" s="308"/>
      <c r="E1" s="308"/>
      <c r="F1" s="308"/>
      <c r="G1" s="308"/>
    </row>
    <row r="2" spans="1:7" ht="32.25" customHeight="1" x14ac:dyDescent="0.25">
      <c r="A2" s="202"/>
      <c r="B2" s="309" t="s">
        <v>375</v>
      </c>
      <c r="C2" s="309"/>
      <c r="D2" s="309" t="s">
        <v>376</v>
      </c>
      <c r="E2" s="309"/>
      <c r="F2" s="309" t="s">
        <v>377</v>
      </c>
      <c r="G2" s="309"/>
    </row>
    <row r="3" spans="1:7" x14ac:dyDescent="0.25">
      <c r="A3" s="203"/>
      <c r="B3" s="204" t="s">
        <v>378</v>
      </c>
      <c r="C3" s="204" t="s">
        <v>379</v>
      </c>
      <c r="D3" s="204" t="s">
        <v>378</v>
      </c>
      <c r="E3" s="204" t="s">
        <v>379</v>
      </c>
      <c r="F3" s="204" t="s">
        <v>378</v>
      </c>
      <c r="G3" s="204" t="s">
        <v>379</v>
      </c>
    </row>
    <row r="4" spans="1:7" x14ac:dyDescent="0.25">
      <c r="A4" s="166" t="s">
        <v>29</v>
      </c>
      <c r="B4" s="174" t="s">
        <v>380</v>
      </c>
      <c r="C4" s="172" t="s">
        <v>381</v>
      </c>
      <c r="D4" s="174" t="s">
        <v>382</v>
      </c>
      <c r="E4" s="172" t="s">
        <v>383</v>
      </c>
      <c r="F4" s="174" t="s">
        <v>384</v>
      </c>
      <c r="G4" s="172" t="s">
        <v>385</v>
      </c>
    </row>
    <row r="5" spans="1:7" x14ac:dyDescent="0.25">
      <c r="A5" s="175" t="s">
        <v>30</v>
      </c>
      <c r="B5" s="172"/>
      <c r="C5" s="172"/>
      <c r="D5" s="172"/>
      <c r="E5" s="172"/>
      <c r="F5" s="172"/>
      <c r="G5" s="172"/>
    </row>
    <row r="6" spans="1:7" x14ac:dyDescent="0.25">
      <c r="A6" s="176" t="s">
        <v>386</v>
      </c>
      <c r="B6" s="174" t="s">
        <v>387</v>
      </c>
      <c r="C6" s="172" t="s">
        <v>388</v>
      </c>
      <c r="D6" s="174" t="s">
        <v>389</v>
      </c>
      <c r="E6" s="172" t="s">
        <v>390</v>
      </c>
      <c r="F6" s="174" t="s">
        <v>391</v>
      </c>
      <c r="G6" s="172" t="s">
        <v>392</v>
      </c>
    </row>
    <row r="7" spans="1:7" x14ac:dyDescent="0.25">
      <c r="A7" s="176" t="s">
        <v>393</v>
      </c>
      <c r="B7" s="174" t="s">
        <v>394</v>
      </c>
      <c r="C7" s="172" t="s">
        <v>395</v>
      </c>
      <c r="D7" s="174" t="s">
        <v>396</v>
      </c>
      <c r="E7" s="172" t="s">
        <v>397</v>
      </c>
      <c r="F7" s="174" t="s">
        <v>398</v>
      </c>
      <c r="G7" s="172" t="s">
        <v>399</v>
      </c>
    </row>
    <row r="8" spans="1:7" x14ac:dyDescent="0.25">
      <c r="A8" s="176" t="s">
        <v>400</v>
      </c>
      <c r="B8" s="174" t="s">
        <v>401</v>
      </c>
      <c r="C8" s="172" t="s">
        <v>402</v>
      </c>
      <c r="D8" s="174" t="s">
        <v>403</v>
      </c>
      <c r="E8" s="172" t="s">
        <v>404</v>
      </c>
      <c r="F8" s="174" t="s">
        <v>405</v>
      </c>
      <c r="G8" s="172" t="s">
        <v>406</v>
      </c>
    </row>
    <row r="9" spans="1:7" x14ac:dyDescent="0.25">
      <c r="A9" s="176" t="s">
        <v>407</v>
      </c>
      <c r="B9" s="174" t="s">
        <v>408</v>
      </c>
      <c r="C9" s="172" t="s">
        <v>409</v>
      </c>
      <c r="D9" s="174" t="s">
        <v>410</v>
      </c>
      <c r="E9" s="172" t="s">
        <v>411</v>
      </c>
      <c r="F9" s="174" t="s">
        <v>412</v>
      </c>
      <c r="G9" s="172" t="s">
        <v>413</v>
      </c>
    </row>
    <row r="10" spans="1:7" x14ac:dyDescent="0.25">
      <c r="A10" s="174" t="s">
        <v>36</v>
      </c>
      <c r="B10" s="172"/>
      <c r="C10" s="172"/>
      <c r="D10" s="172"/>
      <c r="E10" s="172"/>
      <c r="F10" s="172"/>
      <c r="G10" s="172"/>
    </row>
    <row r="11" spans="1:7" x14ac:dyDescent="0.25">
      <c r="A11" s="176" t="s">
        <v>37</v>
      </c>
      <c r="B11" s="174" t="s">
        <v>414</v>
      </c>
      <c r="C11" s="172" t="s">
        <v>415</v>
      </c>
      <c r="D11" s="174" t="s">
        <v>416</v>
      </c>
      <c r="E11" s="172" t="s">
        <v>417</v>
      </c>
      <c r="F11" s="174" t="s">
        <v>418</v>
      </c>
      <c r="G11" s="172" t="s">
        <v>419</v>
      </c>
    </row>
    <row r="12" spans="1:7" x14ac:dyDescent="0.25">
      <c r="A12" s="176" t="s">
        <v>38</v>
      </c>
      <c r="B12" s="174" t="s">
        <v>420</v>
      </c>
      <c r="C12" s="172" t="s">
        <v>421</v>
      </c>
      <c r="D12" s="174" t="s">
        <v>422</v>
      </c>
      <c r="E12" s="172" t="s">
        <v>423</v>
      </c>
      <c r="F12" s="174" t="s">
        <v>424</v>
      </c>
      <c r="G12" s="172" t="s">
        <v>425</v>
      </c>
    </row>
    <row r="13" spans="1:7" x14ac:dyDescent="0.25">
      <c r="A13" s="172" t="s">
        <v>426</v>
      </c>
      <c r="B13" s="172"/>
      <c r="C13" s="172"/>
      <c r="D13" s="172"/>
      <c r="E13" s="172"/>
      <c r="F13" s="172"/>
      <c r="G13" s="172"/>
    </row>
    <row r="14" spans="1:7" x14ac:dyDescent="0.25">
      <c r="A14" s="166" t="s">
        <v>427</v>
      </c>
      <c r="B14" s="174" t="s">
        <v>428</v>
      </c>
      <c r="C14" s="172" t="s">
        <v>429</v>
      </c>
      <c r="D14" s="174" t="s">
        <v>430</v>
      </c>
      <c r="E14" s="172" t="s">
        <v>431</v>
      </c>
      <c r="F14" s="174" t="s">
        <v>432</v>
      </c>
      <c r="G14" s="172" t="s">
        <v>433</v>
      </c>
    </row>
    <row r="15" spans="1:7" x14ac:dyDescent="0.25">
      <c r="A15" s="166" t="s">
        <v>434</v>
      </c>
      <c r="B15" s="174" t="s">
        <v>435</v>
      </c>
      <c r="C15" s="172" t="s">
        <v>436</v>
      </c>
      <c r="D15" s="174" t="s">
        <v>437</v>
      </c>
      <c r="E15" s="172" t="s">
        <v>438</v>
      </c>
      <c r="F15" s="174" t="s">
        <v>439</v>
      </c>
      <c r="G15" s="172" t="s">
        <v>440</v>
      </c>
    </row>
    <row r="16" spans="1:7" x14ac:dyDescent="0.25">
      <c r="A16" s="162" t="s">
        <v>441</v>
      </c>
      <c r="B16" s="177" t="s">
        <v>442</v>
      </c>
      <c r="C16" s="161" t="s">
        <v>443</v>
      </c>
      <c r="D16" s="177" t="s">
        <v>444</v>
      </c>
      <c r="E16" s="161" t="s">
        <v>445</v>
      </c>
      <c r="F16" s="177" t="s">
        <v>446</v>
      </c>
      <c r="G16" s="161" t="s">
        <v>447</v>
      </c>
    </row>
    <row r="17" spans="1:7" x14ac:dyDescent="0.25">
      <c r="A17" s="163" t="s">
        <v>44</v>
      </c>
      <c r="B17" s="178" t="s">
        <v>448</v>
      </c>
      <c r="C17" s="205" t="s">
        <v>449</v>
      </c>
      <c r="D17" s="178" t="s">
        <v>450</v>
      </c>
      <c r="E17" s="205" t="s">
        <v>451</v>
      </c>
      <c r="F17" s="178" t="s">
        <v>452</v>
      </c>
      <c r="G17" s="205" t="s">
        <v>453</v>
      </c>
    </row>
    <row r="18" spans="1:7" ht="35.25" customHeight="1" x14ac:dyDescent="0.25">
      <c r="A18" s="310" t="s">
        <v>454</v>
      </c>
      <c r="B18" s="310"/>
      <c r="C18" s="310"/>
      <c r="D18" s="310"/>
      <c r="E18" s="310"/>
      <c r="F18" s="310"/>
      <c r="G18" s="310"/>
    </row>
    <row r="22" spans="1:7" x14ac:dyDescent="0.25">
      <c r="A22" s="160"/>
    </row>
    <row r="23" spans="1:7" x14ac:dyDescent="0.25">
      <c r="A23" s="47"/>
    </row>
    <row r="24" spans="1:7" x14ac:dyDescent="0.25">
      <c r="A24" s="47"/>
    </row>
    <row r="25" spans="1:7" x14ac:dyDescent="0.25">
      <c r="A25" s="47"/>
    </row>
    <row r="26" spans="1:7" x14ac:dyDescent="0.25">
      <c r="A26" s="47"/>
    </row>
  </sheetData>
  <mergeCells count="5">
    <mergeCell ref="A1:G1"/>
    <mergeCell ref="B2:C2"/>
    <mergeCell ref="D2:E2"/>
    <mergeCell ref="F2:G2"/>
    <mergeCell ref="A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9066-72CD-46FE-92B9-FF10DEA43250}">
  <dimension ref="A1:G40"/>
  <sheetViews>
    <sheetView workbookViewId="0">
      <selection activeCell="A9" sqref="A9:F9"/>
    </sheetView>
  </sheetViews>
  <sheetFormatPr defaultRowHeight="15" x14ac:dyDescent="0.25"/>
  <cols>
    <col min="1" max="1" width="18.42578125" customWidth="1"/>
    <col min="2" max="6" width="12.7109375" customWidth="1"/>
  </cols>
  <sheetData>
    <row r="1" spans="1:7" ht="49.15" customHeight="1" x14ac:dyDescent="0.25">
      <c r="A1" s="247" t="s">
        <v>12</v>
      </c>
      <c r="B1" s="247"/>
      <c r="C1" s="247"/>
      <c r="D1" s="247"/>
      <c r="E1" s="247"/>
      <c r="F1" s="247"/>
    </row>
    <row r="2" spans="1:7" ht="60" x14ac:dyDescent="0.25">
      <c r="A2" s="122" t="s">
        <v>1</v>
      </c>
      <c r="B2" s="133" t="s">
        <v>13</v>
      </c>
      <c r="C2" s="133" t="s">
        <v>14</v>
      </c>
      <c r="D2" s="133" t="s">
        <v>15</v>
      </c>
      <c r="E2" s="133" t="s">
        <v>16</v>
      </c>
      <c r="F2" s="133" t="s">
        <v>17</v>
      </c>
    </row>
    <row r="3" spans="1:7" x14ac:dyDescent="0.25">
      <c r="A3" s="17" t="s">
        <v>8</v>
      </c>
      <c r="B3" s="124">
        <v>20.6</v>
      </c>
      <c r="C3" s="124">
        <v>80.3</v>
      </c>
      <c r="D3" s="125" t="s">
        <v>18</v>
      </c>
      <c r="E3" s="124">
        <v>25.1</v>
      </c>
      <c r="F3" s="128">
        <v>4.0999999999999996</v>
      </c>
    </row>
    <row r="4" spans="1:7" x14ac:dyDescent="0.25">
      <c r="A4" s="123" t="s">
        <v>10</v>
      </c>
      <c r="B4" s="126">
        <v>9.6999999999999993</v>
      </c>
      <c r="C4" s="127">
        <v>32</v>
      </c>
      <c r="D4" s="126">
        <v>59.5</v>
      </c>
      <c r="E4" s="126">
        <v>69.8</v>
      </c>
      <c r="F4" s="129">
        <v>4</v>
      </c>
    </row>
    <row r="5" spans="1:7" x14ac:dyDescent="0.25">
      <c r="A5" s="153" t="s">
        <v>19</v>
      </c>
      <c r="B5" s="150"/>
      <c r="C5" s="151"/>
      <c r="D5" s="150"/>
      <c r="E5" s="150"/>
      <c r="F5" s="152"/>
    </row>
    <row r="6" spans="1:7" ht="30" customHeight="1" x14ac:dyDescent="0.25">
      <c r="A6" s="249" t="s">
        <v>20</v>
      </c>
      <c r="B6" s="249"/>
      <c r="C6" s="249"/>
      <c r="D6" s="249"/>
      <c r="E6" s="249"/>
      <c r="F6" s="249"/>
    </row>
    <row r="7" spans="1:7" ht="30" customHeight="1" x14ac:dyDescent="0.25">
      <c r="A7" s="250" t="s">
        <v>21</v>
      </c>
      <c r="B7" s="250"/>
      <c r="C7" s="250"/>
      <c r="D7" s="250"/>
      <c r="E7" s="250"/>
      <c r="F7" s="250"/>
    </row>
    <row r="8" spans="1:7" ht="45" customHeight="1" x14ac:dyDescent="0.25">
      <c r="A8" s="248" t="s">
        <v>22</v>
      </c>
      <c r="B8" s="248"/>
      <c r="C8" s="248"/>
      <c r="D8" s="248"/>
      <c r="E8" s="248"/>
      <c r="F8" s="248"/>
    </row>
    <row r="9" spans="1:7" ht="45" customHeight="1" x14ac:dyDescent="0.25">
      <c r="A9" s="251" t="s">
        <v>23</v>
      </c>
      <c r="B9" s="251"/>
      <c r="C9" s="251"/>
      <c r="D9" s="251"/>
      <c r="E9" s="251"/>
      <c r="F9" s="251"/>
    </row>
    <row r="10" spans="1:7" ht="91.15" customHeight="1" x14ac:dyDescent="0.25">
      <c r="A10" s="248" t="s">
        <v>24</v>
      </c>
      <c r="B10" s="248"/>
      <c r="C10" s="248"/>
      <c r="D10" s="248"/>
      <c r="E10" s="248"/>
      <c r="F10" s="248"/>
      <c r="G10" s="11"/>
    </row>
    <row r="11" spans="1:7" ht="15" customHeight="1" x14ac:dyDescent="0.25">
      <c r="A11" s="12"/>
      <c r="B11" s="12"/>
      <c r="C11" s="12"/>
      <c r="D11" s="12"/>
      <c r="E11" s="12"/>
      <c r="F11" s="12"/>
      <c r="G11" s="12"/>
    </row>
    <row r="12" spans="1:7" ht="30" customHeight="1" x14ac:dyDescent="0.25">
      <c r="A12" s="12"/>
      <c r="B12" s="12"/>
      <c r="C12" s="12"/>
      <c r="D12" s="12"/>
      <c r="E12" s="12"/>
      <c r="F12" s="12"/>
      <c r="G12" s="12"/>
    </row>
    <row r="13" spans="1:7" x14ac:dyDescent="0.25">
      <c r="B13" s="4"/>
      <c r="C13" s="1"/>
      <c r="D13" s="1"/>
    </row>
    <row r="14" spans="1:7" x14ac:dyDescent="0.25">
      <c r="B14" s="4"/>
      <c r="C14" s="1"/>
      <c r="D14" s="1"/>
    </row>
    <row r="15" spans="1:7" x14ac:dyDescent="0.25">
      <c r="B15" s="4"/>
      <c r="C15" s="1"/>
      <c r="D15" s="1"/>
    </row>
    <row r="16" spans="1:7" x14ac:dyDescent="0.25">
      <c r="B16" s="4"/>
      <c r="C16" s="1"/>
      <c r="D16" s="1"/>
    </row>
    <row r="17" spans="2:4" x14ac:dyDescent="0.25">
      <c r="B17" s="4"/>
      <c r="C17" s="1"/>
      <c r="D17" s="1"/>
    </row>
    <row r="18" spans="2:4" x14ac:dyDescent="0.25">
      <c r="B18" s="4"/>
      <c r="C18" s="1"/>
      <c r="D18" s="1"/>
    </row>
    <row r="19" spans="2:4" x14ac:dyDescent="0.25">
      <c r="B19" s="4"/>
      <c r="C19" s="1"/>
      <c r="D19" s="1"/>
    </row>
    <row r="20" spans="2:4" x14ac:dyDescent="0.25">
      <c r="B20" s="4"/>
      <c r="C20" s="1"/>
      <c r="D20" s="1"/>
    </row>
    <row r="21" spans="2:4" x14ac:dyDescent="0.25">
      <c r="B21" s="4"/>
      <c r="C21" s="1"/>
      <c r="D21" s="1"/>
    </row>
    <row r="22" spans="2:4" x14ac:dyDescent="0.25">
      <c r="B22" s="4"/>
      <c r="C22" s="1"/>
      <c r="D22" s="1"/>
    </row>
    <row r="23" spans="2:4" x14ac:dyDescent="0.25">
      <c r="B23" s="4"/>
      <c r="C23" s="1"/>
      <c r="D23" s="1"/>
    </row>
    <row r="24" spans="2:4" x14ac:dyDescent="0.25">
      <c r="B24" s="4"/>
      <c r="C24" s="1"/>
      <c r="D24" s="1"/>
    </row>
    <row r="25" spans="2:4" x14ac:dyDescent="0.25">
      <c r="B25" s="4"/>
      <c r="C25" s="1"/>
      <c r="D25" s="1"/>
    </row>
    <row r="26" spans="2:4" x14ac:dyDescent="0.25">
      <c r="B26" s="4"/>
      <c r="C26" s="1"/>
      <c r="D26" s="1"/>
    </row>
    <row r="27" spans="2:4" x14ac:dyDescent="0.25">
      <c r="B27" s="4"/>
      <c r="C27" s="1"/>
      <c r="D27" s="1"/>
    </row>
    <row r="28" spans="2:4" x14ac:dyDescent="0.25">
      <c r="B28" s="4"/>
      <c r="C28" s="1"/>
      <c r="D28" s="1"/>
    </row>
    <row r="29" spans="2:4" x14ac:dyDescent="0.25">
      <c r="B29" s="4"/>
      <c r="C29" s="1"/>
      <c r="D29" s="1"/>
    </row>
    <row r="30" spans="2:4" x14ac:dyDescent="0.25">
      <c r="B30" s="4"/>
      <c r="C30" s="1"/>
      <c r="D30" s="1"/>
    </row>
    <row r="31" spans="2:4" x14ac:dyDescent="0.25">
      <c r="B31" s="4"/>
      <c r="C31" s="1"/>
      <c r="D31" s="1"/>
    </row>
    <row r="32" spans="2:4" x14ac:dyDescent="0.25">
      <c r="B32" s="4"/>
      <c r="C32" s="1"/>
      <c r="D32" s="1"/>
    </row>
    <row r="33" spans="2:4" x14ac:dyDescent="0.25">
      <c r="B33" s="4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</sheetData>
  <mergeCells count="6">
    <mergeCell ref="A1:F1"/>
    <mergeCell ref="A8:F8"/>
    <mergeCell ref="A10:F10"/>
    <mergeCell ref="A6:F6"/>
    <mergeCell ref="A7:F7"/>
    <mergeCell ref="A9:F9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FF49-CBC8-41DB-90D0-74CF9FD1B112}">
  <dimension ref="A1:E15"/>
  <sheetViews>
    <sheetView tabSelected="1" workbookViewId="0">
      <selection activeCell="K16" sqref="K16"/>
    </sheetView>
  </sheetViews>
  <sheetFormatPr defaultRowHeight="15" x14ac:dyDescent="0.25"/>
  <cols>
    <col min="1" max="1" width="51.85546875" customWidth="1"/>
    <col min="2" max="5" width="16.28515625" customWidth="1"/>
  </cols>
  <sheetData>
    <row r="1" spans="1:5" ht="45" customHeight="1" x14ac:dyDescent="0.25">
      <c r="A1" s="311" t="s">
        <v>455</v>
      </c>
      <c r="B1" s="311"/>
      <c r="C1" s="311"/>
      <c r="D1" s="311"/>
      <c r="E1" s="311"/>
    </row>
    <row r="2" spans="1:5" x14ac:dyDescent="0.25">
      <c r="A2" s="164"/>
      <c r="B2" s="312" t="s">
        <v>456</v>
      </c>
      <c r="C2" s="312"/>
      <c r="D2" s="312" t="s">
        <v>457</v>
      </c>
      <c r="E2" s="312"/>
    </row>
    <row r="3" spans="1:5" x14ac:dyDescent="0.25">
      <c r="A3" s="165"/>
      <c r="B3" s="171" t="s">
        <v>458</v>
      </c>
      <c r="C3" s="171" t="s">
        <v>379</v>
      </c>
      <c r="D3" s="171" t="s">
        <v>458</v>
      </c>
      <c r="E3" s="171" t="s">
        <v>379</v>
      </c>
    </row>
    <row r="4" spans="1:5" x14ac:dyDescent="0.25">
      <c r="A4" s="166" t="s">
        <v>459</v>
      </c>
      <c r="B4" s="172" t="s">
        <v>460</v>
      </c>
      <c r="C4" s="172" t="s">
        <v>461</v>
      </c>
      <c r="D4" s="172" t="s">
        <v>462</v>
      </c>
      <c r="E4" s="172" t="s">
        <v>463</v>
      </c>
    </row>
    <row r="5" spans="1:5" x14ac:dyDescent="0.25">
      <c r="A5" s="167" t="s">
        <v>464</v>
      </c>
      <c r="B5" s="172" t="s">
        <v>465</v>
      </c>
      <c r="C5" s="172" t="s">
        <v>466</v>
      </c>
      <c r="D5" s="172" t="s">
        <v>467</v>
      </c>
      <c r="E5" s="172" t="s">
        <v>468</v>
      </c>
    </row>
    <row r="6" spans="1:5" x14ac:dyDescent="0.25">
      <c r="A6" s="167" t="s">
        <v>469</v>
      </c>
      <c r="B6" s="172" t="s">
        <v>470</v>
      </c>
      <c r="C6" s="172" t="s">
        <v>471</v>
      </c>
      <c r="D6" s="172" t="s">
        <v>472</v>
      </c>
      <c r="E6" s="172" t="s">
        <v>473</v>
      </c>
    </row>
    <row r="7" spans="1:5" x14ac:dyDescent="0.25">
      <c r="A7" s="167" t="s">
        <v>474</v>
      </c>
      <c r="B7" s="172" t="s">
        <v>475</v>
      </c>
      <c r="C7" s="172" t="s">
        <v>476</v>
      </c>
      <c r="D7" s="172" t="s">
        <v>477</v>
      </c>
      <c r="E7" s="172" t="s">
        <v>478</v>
      </c>
    </row>
    <row r="8" spans="1:5" x14ac:dyDescent="0.25">
      <c r="A8" s="167" t="s">
        <v>479</v>
      </c>
      <c r="B8" s="172" t="s">
        <v>480</v>
      </c>
      <c r="C8" s="172" t="s">
        <v>481</v>
      </c>
      <c r="D8" s="172" t="s">
        <v>482</v>
      </c>
      <c r="E8" s="172" t="s">
        <v>483</v>
      </c>
    </row>
    <row r="9" spans="1:5" x14ac:dyDescent="0.25">
      <c r="A9" s="167" t="s">
        <v>484</v>
      </c>
      <c r="B9" s="172" t="s">
        <v>485</v>
      </c>
      <c r="C9" s="172" t="s">
        <v>486</v>
      </c>
      <c r="D9" s="172" t="s">
        <v>487</v>
      </c>
      <c r="E9" s="172" t="s">
        <v>488</v>
      </c>
    </row>
    <row r="10" spans="1:5" x14ac:dyDescent="0.25">
      <c r="A10" s="167" t="s">
        <v>489</v>
      </c>
      <c r="B10" s="172" t="s">
        <v>490</v>
      </c>
      <c r="C10" s="172" t="s">
        <v>491</v>
      </c>
      <c r="D10" s="172" t="s">
        <v>492</v>
      </c>
      <c r="E10" s="172" t="s">
        <v>493</v>
      </c>
    </row>
    <row r="11" spans="1:5" x14ac:dyDescent="0.25">
      <c r="A11" s="167" t="s">
        <v>494</v>
      </c>
      <c r="B11" s="172" t="s">
        <v>495</v>
      </c>
      <c r="C11" s="172" t="s">
        <v>496</v>
      </c>
      <c r="D11" s="172" t="s">
        <v>497</v>
      </c>
      <c r="E11" s="172" t="s">
        <v>498</v>
      </c>
    </row>
    <row r="12" spans="1:5" x14ac:dyDescent="0.25">
      <c r="A12" s="167" t="s">
        <v>499</v>
      </c>
      <c r="B12" s="172" t="s">
        <v>500</v>
      </c>
      <c r="C12" s="172" t="s">
        <v>501</v>
      </c>
      <c r="D12" s="172" t="s">
        <v>502</v>
      </c>
      <c r="E12" s="172" t="s">
        <v>503</v>
      </c>
    </row>
    <row r="13" spans="1:5" x14ac:dyDescent="0.25">
      <c r="A13" s="168" t="s">
        <v>504</v>
      </c>
      <c r="B13" s="173" t="s">
        <v>505</v>
      </c>
      <c r="C13" s="173" t="s">
        <v>506</v>
      </c>
      <c r="D13" s="173" t="s">
        <v>507</v>
      </c>
      <c r="E13" s="173" t="s">
        <v>508</v>
      </c>
    </row>
    <row r="14" spans="1:5" ht="63.75" customHeight="1" x14ac:dyDescent="0.25">
      <c r="A14" s="313" t="s">
        <v>509</v>
      </c>
      <c r="B14" s="313"/>
      <c r="C14" s="313"/>
      <c r="D14" s="313"/>
      <c r="E14" s="313"/>
    </row>
    <row r="15" spans="1:5" ht="63" customHeight="1" x14ac:dyDescent="0.25">
      <c r="A15" s="314" t="s">
        <v>510</v>
      </c>
      <c r="B15" s="314"/>
      <c r="C15" s="314"/>
      <c r="D15" s="314"/>
      <c r="E15" s="314"/>
    </row>
  </sheetData>
  <mergeCells count="5">
    <mergeCell ref="A1:E1"/>
    <mergeCell ref="B2:C2"/>
    <mergeCell ref="D2:E2"/>
    <mergeCell ref="A14:E14"/>
    <mergeCell ref="A15:E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9B117-A6E6-45DF-A0E5-13C24662E374}">
  <sheetPr>
    <pageSetUpPr fitToPage="1"/>
  </sheetPr>
  <dimension ref="A1:J56"/>
  <sheetViews>
    <sheetView workbookViewId="0">
      <selection activeCell="D3" sqref="D3"/>
    </sheetView>
  </sheetViews>
  <sheetFormatPr defaultRowHeight="15" x14ac:dyDescent="0.25"/>
  <cols>
    <col min="1" max="1" width="38.42578125" customWidth="1"/>
    <col min="2" max="10" width="11.7109375" customWidth="1"/>
  </cols>
  <sheetData>
    <row r="1" spans="1:10" ht="15" customHeight="1" x14ac:dyDescent="0.25">
      <c r="A1" s="254" t="s">
        <v>25</v>
      </c>
      <c r="B1" s="255"/>
      <c r="C1" s="255"/>
      <c r="D1" s="255"/>
      <c r="E1" s="254"/>
      <c r="F1" s="254"/>
      <c r="G1" s="254"/>
      <c r="H1" s="254"/>
      <c r="I1" s="254"/>
      <c r="J1" s="254"/>
    </row>
    <row r="2" spans="1:10" ht="15" customHeight="1" x14ac:dyDescent="0.25">
      <c r="A2" s="228"/>
      <c r="B2" s="256" t="s">
        <v>8</v>
      </c>
      <c r="C2" s="256"/>
      <c r="D2" s="256"/>
      <c r="E2" s="260" t="s">
        <v>10</v>
      </c>
      <c r="F2" s="260"/>
      <c r="G2" s="260"/>
      <c r="H2" s="260" t="s">
        <v>6</v>
      </c>
      <c r="I2" s="260"/>
      <c r="J2" s="260"/>
    </row>
    <row r="3" spans="1:10" ht="40.5" customHeight="1" x14ac:dyDescent="0.25">
      <c r="A3" s="23"/>
      <c r="B3" s="26" t="s">
        <v>26</v>
      </c>
      <c r="C3" s="26" t="s">
        <v>27</v>
      </c>
      <c r="D3" s="218" t="s">
        <v>28</v>
      </c>
      <c r="E3" s="26" t="s">
        <v>26</v>
      </c>
      <c r="F3" s="26" t="s">
        <v>27</v>
      </c>
      <c r="G3" s="71" t="s">
        <v>28</v>
      </c>
      <c r="H3" s="26" t="s">
        <v>26</v>
      </c>
      <c r="I3" s="26" t="s">
        <v>27</v>
      </c>
      <c r="J3" s="71" t="s">
        <v>28</v>
      </c>
    </row>
    <row r="4" spans="1:10" x14ac:dyDescent="0.25">
      <c r="A4" s="159" t="s">
        <v>29</v>
      </c>
      <c r="B4" s="65">
        <v>11568</v>
      </c>
      <c r="C4" s="65">
        <v>2898</v>
      </c>
      <c r="D4" s="212">
        <v>25.1</v>
      </c>
      <c r="E4" s="29">
        <v>6739</v>
      </c>
      <c r="F4" s="29">
        <v>4701</v>
      </c>
      <c r="G4" s="212">
        <v>69.8</v>
      </c>
      <c r="H4" s="65">
        <v>18307</v>
      </c>
      <c r="I4" s="65">
        <v>7599</v>
      </c>
      <c r="J4" s="212">
        <v>41.5</v>
      </c>
    </row>
    <row r="5" spans="1:10" x14ac:dyDescent="0.25">
      <c r="A5" s="64" t="s">
        <v>30</v>
      </c>
      <c r="B5" s="65"/>
      <c r="C5" s="65"/>
      <c r="D5" s="212"/>
      <c r="E5" s="29"/>
      <c r="F5" s="29"/>
      <c r="G5" s="212"/>
      <c r="H5" s="65"/>
      <c r="I5" s="65"/>
      <c r="J5" s="212"/>
    </row>
    <row r="6" spans="1:10" x14ac:dyDescent="0.25">
      <c r="A6" s="69" t="s">
        <v>31</v>
      </c>
      <c r="B6" s="66">
        <v>1213</v>
      </c>
      <c r="C6" s="64">
        <v>227</v>
      </c>
      <c r="D6" s="212">
        <v>18.7</v>
      </c>
      <c r="E6" s="67">
        <v>471</v>
      </c>
      <c r="F6" s="67">
        <v>248</v>
      </c>
      <c r="G6" s="212">
        <v>52.7</v>
      </c>
      <c r="H6" s="65">
        <v>1684</v>
      </c>
      <c r="I6" s="65">
        <v>475</v>
      </c>
      <c r="J6" s="212">
        <v>28.2</v>
      </c>
    </row>
    <row r="7" spans="1:10" x14ac:dyDescent="0.25">
      <c r="A7" s="69" t="s">
        <v>32</v>
      </c>
      <c r="B7" s="66">
        <v>3306</v>
      </c>
      <c r="C7" s="64">
        <v>562</v>
      </c>
      <c r="D7" s="212">
        <v>17</v>
      </c>
      <c r="E7" s="67">
        <v>1032</v>
      </c>
      <c r="F7" s="67">
        <v>615</v>
      </c>
      <c r="G7" s="212">
        <v>59.6</v>
      </c>
      <c r="H7" s="65">
        <v>4338</v>
      </c>
      <c r="I7" s="65">
        <v>1177</v>
      </c>
      <c r="J7" s="212">
        <v>27.1</v>
      </c>
    </row>
    <row r="8" spans="1:10" x14ac:dyDescent="0.25">
      <c r="A8" s="69" t="s">
        <v>33</v>
      </c>
      <c r="B8" s="66">
        <v>2012</v>
      </c>
      <c r="C8" s="64">
        <v>497</v>
      </c>
      <c r="D8" s="212">
        <v>24.7</v>
      </c>
      <c r="E8" s="67">
        <v>1226</v>
      </c>
      <c r="F8" s="67">
        <v>754</v>
      </c>
      <c r="G8" s="212">
        <v>61.5</v>
      </c>
      <c r="H8" s="65">
        <v>3238</v>
      </c>
      <c r="I8" s="65">
        <v>1251</v>
      </c>
      <c r="J8" s="212">
        <v>38.6</v>
      </c>
    </row>
    <row r="9" spans="1:10" x14ac:dyDescent="0.25">
      <c r="A9" s="69" t="s">
        <v>34</v>
      </c>
      <c r="B9" s="66">
        <v>3304</v>
      </c>
      <c r="C9" s="64">
        <v>941</v>
      </c>
      <c r="D9" s="212">
        <v>28.5</v>
      </c>
      <c r="E9" s="67">
        <v>2341</v>
      </c>
      <c r="F9" s="67">
        <v>1711</v>
      </c>
      <c r="G9" s="212">
        <v>73.099999999999994</v>
      </c>
      <c r="H9" s="65">
        <v>5645</v>
      </c>
      <c r="I9" s="65">
        <v>2652</v>
      </c>
      <c r="J9" s="212">
        <v>47</v>
      </c>
    </row>
    <row r="10" spans="1:10" x14ac:dyDescent="0.25">
      <c r="A10" s="69" t="s">
        <v>35</v>
      </c>
      <c r="B10" s="66">
        <v>1733</v>
      </c>
      <c r="C10" s="64">
        <v>671</v>
      </c>
      <c r="D10" s="212">
        <v>38.700000000000003</v>
      </c>
      <c r="E10" s="67">
        <v>1669</v>
      </c>
      <c r="F10" s="67">
        <v>1373</v>
      </c>
      <c r="G10" s="212">
        <v>82.3</v>
      </c>
      <c r="H10" s="65">
        <v>3402</v>
      </c>
      <c r="I10" s="65">
        <v>2044</v>
      </c>
      <c r="J10" s="212">
        <v>60.1</v>
      </c>
    </row>
    <row r="11" spans="1:10" x14ac:dyDescent="0.25">
      <c r="A11" s="157" t="s">
        <v>36</v>
      </c>
      <c r="B11" s="65"/>
      <c r="C11" s="68"/>
      <c r="D11" s="212"/>
      <c r="E11" s="25"/>
      <c r="F11" s="25"/>
      <c r="G11" s="212"/>
      <c r="H11" s="30"/>
      <c r="I11" s="30"/>
      <c r="J11" s="212"/>
    </row>
    <row r="12" spans="1:10" x14ac:dyDescent="0.25">
      <c r="A12" s="70" t="s">
        <v>37</v>
      </c>
      <c r="B12" s="67">
        <v>6250</v>
      </c>
      <c r="C12" s="67">
        <v>1402</v>
      </c>
      <c r="D12" s="212">
        <v>22.4</v>
      </c>
      <c r="E12" s="67">
        <v>3176</v>
      </c>
      <c r="F12" s="67">
        <v>2288</v>
      </c>
      <c r="G12" s="212">
        <v>72</v>
      </c>
      <c r="H12" s="29">
        <f>B12+E12</f>
        <v>9426</v>
      </c>
      <c r="I12" s="29">
        <f>C12+F12</f>
        <v>3690</v>
      </c>
      <c r="J12" s="212">
        <v>39.1</v>
      </c>
    </row>
    <row r="13" spans="1:10" x14ac:dyDescent="0.25">
      <c r="A13" s="70" t="s">
        <v>38</v>
      </c>
      <c r="B13" s="67">
        <v>5318</v>
      </c>
      <c r="C13" s="67">
        <v>1496</v>
      </c>
      <c r="D13" s="212">
        <v>28.1</v>
      </c>
      <c r="E13" s="67">
        <v>3563</v>
      </c>
      <c r="F13" s="67">
        <v>2413</v>
      </c>
      <c r="G13" s="212">
        <v>67.7</v>
      </c>
      <c r="H13" s="29">
        <f>B13+E13</f>
        <v>8881</v>
      </c>
      <c r="I13" s="29">
        <f>C13+F13</f>
        <v>3909</v>
      </c>
      <c r="J13" s="212">
        <v>44</v>
      </c>
    </row>
    <row r="14" spans="1:10" x14ac:dyDescent="0.25">
      <c r="A14" s="158" t="s">
        <v>39</v>
      </c>
      <c r="B14" s="65"/>
      <c r="C14" s="68"/>
      <c r="D14" s="212"/>
      <c r="E14" s="25"/>
      <c r="F14" s="25"/>
      <c r="G14" s="212"/>
      <c r="H14" s="30"/>
      <c r="I14" s="30"/>
      <c r="J14" s="212"/>
    </row>
    <row r="15" spans="1:10" x14ac:dyDescent="0.25">
      <c r="A15" s="72" t="s">
        <v>40</v>
      </c>
      <c r="B15" s="67">
        <v>366</v>
      </c>
      <c r="C15" s="67">
        <v>107</v>
      </c>
      <c r="D15" s="212">
        <v>29.2</v>
      </c>
      <c r="E15" s="67">
        <v>255</v>
      </c>
      <c r="F15" s="67">
        <v>182</v>
      </c>
      <c r="G15" s="212">
        <v>71.400000000000006</v>
      </c>
      <c r="H15" s="29">
        <f t="shared" ref="H15:I19" si="0">B15+E15</f>
        <v>621</v>
      </c>
      <c r="I15" s="29">
        <f t="shared" si="0"/>
        <v>289</v>
      </c>
      <c r="J15" s="212">
        <v>46.5</v>
      </c>
    </row>
    <row r="16" spans="1:10" x14ac:dyDescent="0.25">
      <c r="A16" s="72" t="s">
        <v>41</v>
      </c>
      <c r="B16" s="67">
        <v>1859</v>
      </c>
      <c r="C16" s="67">
        <v>340</v>
      </c>
      <c r="D16" s="212">
        <v>18.3</v>
      </c>
      <c r="E16" s="67">
        <v>743</v>
      </c>
      <c r="F16" s="67">
        <v>462</v>
      </c>
      <c r="G16" s="212">
        <v>62.2</v>
      </c>
      <c r="H16" s="29">
        <f t="shared" si="0"/>
        <v>2602</v>
      </c>
      <c r="I16" s="29">
        <f t="shared" si="0"/>
        <v>802</v>
      </c>
      <c r="J16" s="212">
        <v>30.8</v>
      </c>
    </row>
    <row r="17" spans="1:10" x14ac:dyDescent="0.25">
      <c r="A17" s="72" t="s">
        <v>42</v>
      </c>
      <c r="B17" s="67">
        <v>5435</v>
      </c>
      <c r="C17" s="67">
        <v>1814</v>
      </c>
      <c r="D17" s="212">
        <v>33.4</v>
      </c>
      <c r="E17" s="67">
        <v>4363</v>
      </c>
      <c r="F17" s="67">
        <v>3228</v>
      </c>
      <c r="G17" s="212">
        <v>74</v>
      </c>
      <c r="H17" s="29">
        <f t="shared" si="0"/>
        <v>9798</v>
      </c>
      <c r="I17" s="29">
        <f t="shared" si="0"/>
        <v>5042</v>
      </c>
      <c r="J17" s="212">
        <v>51.5</v>
      </c>
    </row>
    <row r="18" spans="1:10" x14ac:dyDescent="0.25">
      <c r="A18" s="72" t="s">
        <v>43</v>
      </c>
      <c r="B18" s="67">
        <v>524</v>
      </c>
      <c r="C18" s="67">
        <v>107</v>
      </c>
      <c r="D18" s="212">
        <v>20.399999999999999</v>
      </c>
      <c r="E18" s="67">
        <v>252</v>
      </c>
      <c r="F18" s="67">
        <v>165</v>
      </c>
      <c r="G18" s="212">
        <v>65.5</v>
      </c>
      <c r="H18" s="29">
        <f t="shared" si="0"/>
        <v>776</v>
      </c>
      <c r="I18" s="29">
        <f t="shared" si="0"/>
        <v>272</v>
      </c>
      <c r="J18" s="212">
        <v>35.1</v>
      </c>
    </row>
    <row r="19" spans="1:10" x14ac:dyDescent="0.25">
      <c r="A19" s="72" t="s">
        <v>44</v>
      </c>
      <c r="B19" s="67">
        <v>3288</v>
      </c>
      <c r="C19" s="67">
        <v>507</v>
      </c>
      <c r="D19" s="212">
        <v>15.4</v>
      </c>
      <c r="E19" s="67">
        <v>1040</v>
      </c>
      <c r="F19" s="67">
        <v>610</v>
      </c>
      <c r="G19" s="212">
        <v>58.7</v>
      </c>
      <c r="H19" s="29">
        <f t="shared" si="0"/>
        <v>4328</v>
      </c>
      <c r="I19" s="29">
        <f t="shared" si="0"/>
        <v>1117</v>
      </c>
      <c r="J19" s="212">
        <v>25.8</v>
      </c>
    </row>
    <row r="20" spans="1:10" x14ac:dyDescent="0.25">
      <c r="A20" s="157" t="s">
        <v>45</v>
      </c>
      <c r="B20" s="65"/>
      <c r="C20" s="68"/>
      <c r="D20" s="212"/>
      <c r="E20" s="25"/>
      <c r="F20" s="25"/>
      <c r="G20" s="212"/>
      <c r="H20" s="30"/>
      <c r="I20" s="30"/>
      <c r="J20" s="212"/>
    </row>
    <row r="21" spans="1:10" x14ac:dyDescent="0.25">
      <c r="A21" s="70" t="s">
        <v>46</v>
      </c>
      <c r="B21" s="67">
        <v>1467</v>
      </c>
      <c r="C21" s="67">
        <v>203</v>
      </c>
      <c r="D21" s="212">
        <v>13.8</v>
      </c>
      <c r="E21" s="67">
        <v>493</v>
      </c>
      <c r="F21" s="67">
        <v>289</v>
      </c>
      <c r="G21" s="212">
        <v>58.6</v>
      </c>
      <c r="H21" s="29">
        <f t="shared" ref="H21:I24" si="1">B21+E21</f>
        <v>1960</v>
      </c>
      <c r="I21" s="29">
        <f t="shared" si="1"/>
        <v>492</v>
      </c>
      <c r="J21" s="212">
        <v>25.1</v>
      </c>
    </row>
    <row r="22" spans="1:10" x14ac:dyDescent="0.25">
      <c r="A22" s="70" t="s">
        <v>47</v>
      </c>
      <c r="B22" s="67">
        <v>2776</v>
      </c>
      <c r="C22" s="67">
        <v>545</v>
      </c>
      <c r="D22" s="212">
        <v>19.600000000000001</v>
      </c>
      <c r="E22" s="67">
        <v>1703</v>
      </c>
      <c r="F22" s="67">
        <v>1174</v>
      </c>
      <c r="G22" s="212">
        <v>68.900000000000006</v>
      </c>
      <c r="H22" s="29">
        <f t="shared" si="1"/>
        <v>4479</v>
      </c>
      <c r="I22" s="29">
        <f t="shared" si="1"/>
        <v>1719</v>
      </c>
      <c r="J22" s="212">
        <v>38.4</v>
      </c>
    </row>
    <row r="23" spans="1:10" x14ac:dyDescent="0.25">
      <c r="A23" s="70" t="s">
        <v>48</v>
      </c>
      <c r="B23" s="67">
        <v>4548</v>
      </c>
      <c r="C23" s="67">
        <v>1151</v>
      </c>
      <c r="D23" s="212">
        <v>25.3</v>
      </c>
      <c r="E23" s="67">
        <v>1918</v>
      </c>
      <c r="F23" s="67">
        <v>1308</v>
      </c>
      <c r="G23" s="212">
        <v>68.2</v>
      </c>
      <c r="H23" s="29">
        <f t="shared" si="1"/>
        <v>6466</v>
      </c>
      <c r="I23" s="29">
        <f t="shared" si="1"/>
        <v>2459</v>
      </c>
      <c r="J23" s="212">
        <v>38</v>
      </c>
    </row>
    <row r="24" spans="1:10" x14ac:dyDescent="0.25">
      <c r="A24" s="70" t="s">
        <v>49</v>
      </c>
      <c r="B24" s="67">
        <v>2777</v>
      </c>
      <c r="C24" s="67">
        <v>999</v>
      </c>
      <c r="D24" s="212">
        <v>36</v>
      </c>
      <c r="E24" s="67">
        <v>2625</v>
      </c>
      <c r="F24" s="67">
        <v>1930</v>
      </c>
      <c r="G24" s="212">
        <v>73.5</v>
      </c>
      <c r="H24" s="29">
        <f t="shared" si="1"/>
        <v>5402</v>
      </c>
      <c r="I24" s="29">
        <f t="shared" si="1"/>
        <v>2929</v>
      </c>
      <c r="J24" s="212">
        <v>54.2</v>
      </c>
    </row>
    <row r="25" spans="1:10" x14ac:dyDescent="0.25">
      <c r="A25" s="158" t="s">
        <v>50</v>
      </c>
      <c r="B25" s="67"/>
      <c r="C25" s="67"/>
      <c r="D25" s="212"/>
      <c r="E25" s="67"/>
      <c r="F25" s="67"/>
      <c r="G25" s="212"/>
      <c r="H25" s="29"/>
      <c r="I25" s="29"/>
      <c r="J25" s="212"/>
    </row>
    <row r="26" spans="1:10" x14ac:dyDescent="0.25">
      <c r="A26" s="72" t="s">
        <v>51</v>
      </c>
      <c r="B26" s="67">
        <v>10146</v>
      </c>
      <c r="C26" s="67">
        <v>2475</v>
      </c>
      <c r="D26" s="212">
        <v>24.4</v>
      </c>
      <c r="E26" s="67">
        <v>5807</v>
      </c>
      <c r="F26" s="67">
        <v>4073</v>
      </c>
      <c r="G26" s="212">
        <v>70.099999999999994</v>
      </c>
      <c r="H26" s="29">
        <f>B26+E26</f>
        <v>15953</v>
      </c>
      <c r="I26" s="29">
        <f>C26+F26</f>
        <v>6548</v>
      </c>
      <c r="J26" s="212">
        <v>41</v>
      </c>
    </row>
    <row r="27" spans="1:10" x14ac:dyDescent="0.25">
      <c r="A27" s="73" t="s">
        <v>52</v>
      </c>
      <c r="B27" s="74">
        <v>1422</v>
      </c>
      <c r="C27" s="74">
        <v>423</v>
      </c>
      <c r="D27" s="238">
        <v>29.7</v>
      </c>
      <c r="E27" s="74">
        <v>903</v>
      </c>
      <c r="F27" s="74">
        <v>616</v>
      </c>
      <c r="G27" s="238">
        <v>68.2</v>
      </c>
      <c r="H27" s="29">
        <f>B27+E27</f>
        <v>2325</v>
      </c>
      <c r="I27" s="29">
        <f>C27+F27</f>
        <v>1039</v>
      </c>
      <c r="J27" s="212">
        <v>44.7</v>
      </c>
    </row>
    <row r="28" spans="1:10" ht="26.45" customHeight="1" x14ac:dyDescent="0.25">
      <c r="A28" s="257" t="s">
        <v>53</v>
      </c>
      <c r="B28" s="258"/>
      <c r="C28" s="258"/>
      <c r="D28" s="258"/>
      <c r="E28" s="258"/>
      <c r="F28" s="258"/>
      <c r="G28" s="258"/>
      <c r="H28" s="259"/>
      <c r="I28" s="259"/>
      <c r="J28" s="259"/>
    </row>
    <row r="29" spans="1:10" ht="30" customHeight="1" x14ac:dyDescent="0.25">
      <c r="A29" s="253" t="s">
        <v>54</v>
      </c>
      <c r="B29" s="253"/>
      <c r="C29" s="253"/>
      <c r="D29" s="253"/>
      <c r="E29" s="253"/>
      <c r="F29" s="253"/>
      <c r="G29" s="253"/>
      <c r="H29" s="253"/>
      <c r="I29" s="253"/>
      <c r="J29" s="253"/>
    </row>
    <row r="30" spans="1:10" x14ac:dyDescent="0.25">
      <c r="A30" s="252" t="s">
        <v>55</v>
      </c>
      <c r="B30" s="252"/>
      <c r="C30" s="252"/>
      <c r="D30" s="252"/>
      <c r="E30" s="252"/>
      <c r="F30" s="252"/>
      <c r="G30" s="252"/>
      <c r="H30" s="252"/>
      <c r="I30" s="252"/>
      <c r="J30" s="252"/>
    </row>
    <row r="31" spans="1:10" x14ac:dyDescent="0.25">
      <c r="B31" s="4"/>
      <c r="C31" s="1"/>
    </row>
    <row r="32" spans="1:10" x14ac:dyDescent="0.25">
      <c r="B32" s="4"/>
      <c r="C32" s="1"/>
    </row>
    <row r="33" spans="2:3" x14ac:dyDescent="0.25">
      <c r="B33" s="4"/>
      <c r="C33" s="1"/>
    </row>
    <row r="34" spans="2:3" x14ac:dyDescent="0.25">
      <c r="B34" s="4"/>
      <c r="C34" s="1"/>
    </row>
    <row r="35" spans="2:3" x14ac:dyDescent="0.25">
      <c r="B35" s="4"/>
      <c r="C35" s="1"/>
    </row>
    <row r="36" spans="2:3" x14ac:dyDescent="0.25">
      <c r="B36" s="4"/>
      <c r="C36" s="1"/>
    </row>
    <row r="37" spans="2:3" x14ac:dyDescent="0.25">
      <c r="B37" s="4"/>
      <c r="C37" s="1"/>
    </row>
    <row r="38" spans="2:3" x14ac:dyDescent="0.25">
      <c r="B38" s="4"/>
      <c r="C38" s="1"/>
    </row>
    <row r="39" spans="2:3" x14ac:dyDescent="0.25">
      <c r="B39" s="4"/>
      <c r="C39" s="1"/>
    </row>
    <row r="40" spans="2:3" x14ac:dyDescent="0.25">
      <c r="B40" s="4"/>
      <c r="C40" s="1"/>
    </row>
    <row r="41" spans="2:3" x14ac:dyDescent="0.25">
      <c r="B41" s="4"/>
      <c r="C41" s="1"/>
    </row>
    <row r="42" spans="2:3" x14ac:dyDescent="0.25">
      <c r="B42" s="4"/>
      <c r="C42" s="1"/>
    </row>
    <row r="43" spans="2:3" x14ac:dyDescent="0.25">
      <c r="B43" s="4"/>
      <c r="C43" s="1"/>
    </row>
    <row r="44" spans="2:3" x14ac:dyDescent="0.25">
      <c r="B44" s="4"/>
      <c r="C44" s="1"/>
    </row>
    <row r="45" spans="2:3" x14ac:dyDescent="0.25">
      <c r="B45" s="4"/>
      <c r="C45" s="1"/>
    </row>
    <row r="46" spans="2:3" x14ac:dyDescent="0.25">
      <c r="B46" s="4"/>
      <c r="C46" s="1"/>
    </row>
    <row r="47" spans="2:3" x14ac:dyDescent="0.25">
      <c r="B47" s="4"/>
      <c r="C47" s="1"/>
    </row>
    <row r="48" spans="2:3" x14ac:dyDescent="0.25">
      <c r="B48" s="4"/>
      <c r="C48" s="1"/>
    </row>
    <row r="49" spans="2:3" x14ac:dyDescent="0.25">
      <c r="B49" s="4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</sheetData>
  <mergeCells count="7">
    <mergeCell ref="A30:J30"/>
    <mergeCell ref="A29:J29"/>
    <mergeCell ref="A1:J1"/>
    <mergeCell ref="B2:D2"/>
    <mergeCell ref="A28:J28"/>
    <mergeCell ref="E2:G2"/>
    <mergeCell ref="H2:J2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5B4A-6954-4B3E-AE8E-C7AA5BA8796D}">
  <dimension ref="A1:D59"/>
  <sheetViews>
    <sheetView workbookViewId="0">
      <selection activeCell="C2" sqref="C2"/>
    </sheetView>
  </sheetViews>
  <sheetFormatPr defaultRowHeight="15" x14ac:dyDescent="0.25"/>
  <cols>
    <col min="1" max="1" width="48.140625" customWidth="1"/>
    <col min="2" max="4" width="12.7109375" customWidth="1"/>
  </cols>
  <sheetData>
    <row r="1" spans="1:4" ht="30" customHeight="1" x14ac:dyDescent="0.25">
      <c r="A1" s="246" t="s">
        <v>56</v>
      </c>
      <c r="B1" s="246"/>
      <c r="C1" s="246"/>
      <c r="D1" s="246"/>
    </row>
    <row r="2" spans="1:4" ht="30" x14ac:dyDescent="0.25">
      <c r="A2" s="5" t="s">
        <v>57</v>
      </c>
      <c r="B2" s="15" t="s">
        <v>58</v>
      </c>
      <c r="C2" s="110" t="s">
        <v>8</v>
      </c>
      <c r="D2" s="111" t="s">
        <v>10</v>
      </c>
    </row>
    <row r="3" spans="1:4" x14ac:dyDescent="0.25">
      <c r="A3" s="22" t="s">
        <v>59</v>
      </c>
      <c r="B3" s="108">
        <v>144</v>
      </c>
      <c r="C3" s="239">
        <v>12</v>
      </c>
      <c r="D3" s="239">
        <v>12.6</v>
      </c>
    </row>
    <row r="4" spans="1:4" x14ac:dyDescent="0.25">
      <c r="A4" s="22"/>
      <c r="B4" s="41"/>
      <c r="C4" s="21"/>
      <c r="D4" s="21"/>
    </row>
    <row r="5" spans="1:4" x14ac:dyDescent="0.25">
      <c r="A5" s="79" t="s">
        <v>60</v>
      </c>
      <c r="B5" s="107">
        <v>1</v>
      </c>
      <c r="C5" s="21">
        <v>0.1</v>
      </c>
      <c r="D5" s="21">
        <v>0.1</v>
      </c>
    </row>
    <row r="6" spans="1:4" x14ac:dyDescent="0.25">
      <c r="A6" s="79" t="s">
        <v>61</v>
      </c>
      <c r="B6" s="107">
        <v>8</v>
      </c>
      <c r="C6" s="21">
        <v>0.6</v>
      </c>
      <c r="D6" s="21">
        <v>0.6</v>
      </c>
    </row>
    <row r="7" spans="1:4" x14ac:dyDescent="0.25">
      <c r="A7" s="79" t="s">
        <v>62</v>
      </c>
      <c r="B7" s="107">
        <v>3</v>
      </c>
      <c r="C7" s="21">
        <v>0.2</v>
      </c>
      <c r="D7" s="21">
        <v>0.2</v>
      </c>
    </row>
    <row r="8" spans="1:4" x14ac:dyDescent="0.25">
      <c r="A8" s="79" t="s">
        <v>63</v>
      </c>
      <c r="B8" s="107">
        <v>6</v>
      </c>
      <c r="C8" s="21">
        <v>0.3</v>
      </c>
      <c r="D8" s="21">
        <v>0.3</v>
      </c>
    </row>
    <row r="9" spans="1:4" x14ac:dyDescent="0.25">
      <c r="A9" s="79" t="s">
        <v>64</v>
      </c>
      <c r="B9" s="107">
        <v>3</v>
      </c>
      <c r="C9" s="21">
        <v>0.4</v>
      </c>
      <c r="D9" s="21">
        <v>0.4</v>
      </c>
    </row>
    <row r="10" spans="1:4" x14ac:dyDescent="0.25">
      <c r="A10" s="79" t="s">
        <v>65</v>
      </c>
      <c r="B10" s="107">
        <v>1</v>
      </c>
      <c r="C10" s="21">
        <v>0.1</v>
      </c>
      <c r="D10" s="21">
        <v>0.1</v>
      </c>
    </row>
    <row r="11" spans="1:4" x14ac:dyDescent="0.25">
      <c r="A11" s="79" t="s">
        <v>66</v>
      </c>
      <c r="B11" s="107">
        <v>13</v>
      </c>
      <c r="C11" s="21">
        <v>1.2</v>
      </c>
      <c r="D11" s="21">
        <v>1.3</v>
      </c>
    </row>
    <row r="12" spans="1:4" x14ac:dyDescent="0.25">
      <c r="A12" s="79" t="s">
        <v>67</v>
      </c>
      <c r="B12" s="107">
        <v>9</v>
      </c>
      <c r="C12" s="21">
        <v>1.3</v>
      </c>
      <c r="D12" s="21">
        <v>1.3</v>
      </c>
    </row>
    <row r="13" spans="1:4" x14ac:dyDescent="0.25">
      <c r="A13" s="79" t="s">
        <v>68</v>
      </c>
      <c r="B13" s="107">
        <v>5</v>
      </c>
      <c r="C13" s="21">
        <v>0.3</v>
      </c>
      <c r="D13" s="21">
        <v>0.3</v>
      </c>
    </row>
    <row r="14" spans="1:4" x14ac:dyDescent="0.25">
      <c r="A14" s="79" t="s">
        <v>69</v>
      </c>
      <c r="B14" s="107">
        <v>3</v>
      </c>
      <c r="C14" s="21">
        <v>0.3</v>
      </c>
      <c r="D14" s="21">
        <v>0.3</v>
      </c>
    </row>
    <row r="15" spans="1:4" x14ac:dyDescent="0.25">
      <c r="A15" s="79" t="s">
        <v>70</v>
      </c>
      <c r="B15" s="107">
        <v>5</v>
      </c>
      <c r="C15" s="21">
        <v>0</v>
      </c>
      <c r="D15" s="21">
        <v>0</v>
      </c>
    </row>
    <row r="16" spans="1:4" x14ac:dyDescent="0.25">
      <c r="A16" s="79" t="s">
        <v>71</v>
      </c>
      <c r="B16" s="107">
        <v>4</v>
      </c>
      <c r="C16" s="21">
        <v>0.2</v>
      </c>
      <c r="D16" s="21">
        <v>0.1</v>
      </c>
    </row>
    <row r="17" spans="1:4" x14ac:dyDescent="0.25">
      <c r="A17" s="79" t="s">
        <v>72</v>
      </c>
      <c r="B17" s="107">
        <v>6</v>
      </c>
      <c r="C17" s="21">
        <v>0.4</v>
      </c>
      <c r="D17" s="21">
        <v>0.4</v>
      </c>
    </row>
    <row r="18" spans="1:4" x14ac:dyDescent="0.25">
      <c r="A18" s="79" t="s">
        <v>73</v>
      </c>
      <c r="B18" s="107">
        <v>1</v>
      </c>
      <c r="C18" s="21">
        <v>0.2</v>
      </c>
      <c r="D18" s="21">
        <v>0.2</v>
      </c>
    </row>
    <row r="19" spans="1:4" x14ac:dyDescent="0.25">
      <c r="A19" s="79" t="s">
        <v>74</v>
      </c>
      <c r="B19" s="107">
        <v>10</v>
      </c>
      <c r="C19" s="21">
        <v>1</v>
      </c>
      <c r="D19" s="21">
        <v>1.1000000000000001</v>
      </c>
    </row>
    <row r="20" spans="1:4" x14ac:dyDescent="0.25">
      <c r="A20" s="79" t="s">
        <v>75</v>
      </c>
      <c r="B20" s="107">
        <v>6</v>
      </c>
      <c r="C20" s="21">
        <v>0.6</v>
      </c>
      <c r="D20" s="21">
        <v>0.6</v>
      </c>
    </row>
    <row r="21" spans="1:4" x14ac:dyDescent="0.25">
      <c r="A21" s="79" t="s">
        <v>76</v>
      </c>
      <c r="B21" s="107">
        <v>2</v>
      </c>
      <c r="C21" s="21">
        <v>0.1</v>
      </c>
      <c r="D21" s="21">
        <v>0.1</v>
      </c>
    </row>
    <row r="22" spans="1:4" x14ac:dyDescent="0.25">
      <c r="A22" s="79" t="s">
        <v>77</v>
      </c>
      <c r="B22" s="107">
        <v>3</v>
      </c>
      <c r="C22" s="21">
        <v>0.1</v>
      </c>
      <c r="D22" s="21">
        <v>0.1</v>
      </c>
    </row>
    <row r="23" spans="1:4" x14ac:dyDescent="0.25">
      <c r="A23" s="79" t="s">
        <v>78</v>
      </c>
      <c r="B23" s="107">
        <v>16</v>
      </c>
      <c r="C23" s="21">
        <v>0.5</v>
      </c>
      <c r="D23" s="21">
        <v>0.5</v>
      </c>
    </row>
    <row r="24" spans="1:4" x14ac:dyDescent="0.25">
      <c r="A24" s="79" t="s">
        <v>79</v>
      </c>
      <c r="B24" s="107">
        <v>8</v>
      </c>
      <c r="C24" s="21">
        <v>0.7</v>
      </c>
      <c r="D24" s="21">
        <v>0.8</v>
      </c>
    </row>
    <row r="25" spans="1:4" x14ac:dyDescent="0.25">
      <c r="A25" s="79" t="s">
        <v>80</v>
      </c>
      <c r="B25" s="107">
        <v>7</v>
      </c>
      <c r="C25" s="21">
        <v>0.4</v>
      </c>
      <c r="D25" s="21">
        <v>0.4</v>
      </c>
    </row>
    <row r="26" spans="1:4" x14ac:dyDescent="0.25">
      <c r="A26" s="79" t="s">
        <v>81</v>
      </c>
      <c r="B26" s="107">
        <v>4</v>
      </c>
      <c r="C26" s="21">
        <v>0.1</v>
      </c>
      <c r="D26" s="21">
        <v>0.1</v>
      </c>
    </row>
    <row r="27" spans="1:4" x14ac:dyDescent="0.25">
      <c r="A27" s="79" t="s">
        <v>82</v>
      </c>
      <c r="B27" s="107">
        <v>3</v>
      </c>
      <c r="C27" s="21">
        <v>0.2</v>
      </c>
      <c r="D27" s="21">
        <v>0.2</v>
      </c>
    </row>
    <row r="28" spans="1:4" x14ac:dyDescent="0.25">
      <c r="A28" s="79" t="s">
        <v>83</v>
      </c>
      <c r="B28" s="107">
        <v>4</v>
      </c>
      <c r="C28" s="21">
        <v>0.4</v>
      </c>
      <c r="D28" s="21">
        <v>0.4</v>
      </c>
    </row>
    <row r="29" spans="1:4" x14ac:dyDescent="0.25">
      <c r="A29" s="79" t="s">
        <v>84</v>
      </c>
      <c r="B29" s="107">
        <v>4</v>
      </c>
      <c r="C29" s="21">
        <v>0.1</v>
      </c>
      <c r="D29" s="21">
        <v>0.1</v>
      </c>
    </row>
    <row r="30" spans="1:4" x14ac:dyDescent="0.25">
      <c r="A30" s="84" t="s">
        <v>85</v>
      </c>
      <c r="B30" s="109">
        <v>3</v>
      </c>
      <c r="C30" s="21">
        <v>0.2</v>
      </c>
      <c r="D30" s="21">
        <v>0.2</v>
      </c>
    </row>
    <row r="31" spans="1:4" ht="30" customHeight="1" x14ac:dyDescent="0.25">
      <c r="A31" s="261" t="s">
        <v>86</v>
      </c>
      <c r="B31" s="261"/>
      <c r="C31" s="261"/>
      <c r="D31" s="261"/>
    </row>
    <row r="32" spans="1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"/>
      <c r="C47" s="1"/>
      <c r="D47" s="1"/>
    </row>
    <row r="48" spans="2:4" x14ac:dyDescent="0.25">
      <c r="B48" s="1"/>
      <c r="C48" s="1"/>
      <c r="D48" s="1"/>
    </row>
    <row r="49" spans="2:4" x14ac:dyDescent="0.25">
      <c r="B49" s="1"/>
      <c r="C49" s="1"/>
      <c r="D49" s="1"/>
    </row>
    <row r="50" spans="2:4" x14ac:dyDescent="0.25">
      <c r="B50" s="1"/>
      <c r="C50" s="1"/>
      <c r="D50" s="1"/>
    </row>
    <row r="51" spans="2:4" x14ac:dyDescent="0.25">
      <c r="B51" s="1"/>
      <c r="C51" s="1"/>
      <c r="D51" s="1"/>
    </row>
    <row r="52" spans="2:4" x14ac:dyDescent="0.25">
      <c r="B52" s="1"/>
      <c r="C52" s="1"/>
      <c r="D52" s="1"/>
    </row>
    <row r="53" spans="2:4" x14ac:dyDescent="0.25">
      <c r="B53" s="1"/>
      <c r="C53" s="1"/>
      <c r="D53" s="1"/>
    </row>
    <row r="54" spans="2:4" x14ac:dyDescent="0.25">
      <c r="B54" s="1"/>
      <c r="C54" s="1"/>
      <c r="D54" s="1"/>
    </row>
    <row r="55" spans="2:4" x14ac:dyDescent="0.25">
      <c r="B55" s="1"/>
      <c r="C55" s="1"/>
      <c r="D55" s="1"/>
    </row>
    <row r="56" spans="2:4" x14ac:dyDescent="0.25">
      <c r="B56" s="1"/>
      <c r="C56" s="1"/>
      <c r="D56" s="1"/>
    </row>
    <row r="57" spans="2:4" x14ac:dyDescent="0.25">
      <c r="B57" s="1"/>
      <c r="C57" s="1"/>
      <c r="D57" s="1"/>
    </row>
    <row r="58" spans="2:4" x14ac:dyDescent="0.25">
      <c r="B58" s="1"/>
      <c r="C58" s="1"/>
      <c r="D58" s="1"/>
    </row>
    <row r="59" spans="2:4" x14ac:dyDescent="0.25">
      <c r="B59" s="1"/>
      <c r="C59" s="1"/>
      <c r="D59" s="1"/>
    </row>
  </sheetData>
  <mergeCells count="2">
    <mergeCell ref="A31:D31"/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1D73-85F5-4FF4-A722-2432180565DD}">
  <sheetPr>
    <pageSetUpPr fitToPage="1"/>
  </sheetPr>
  <dimension ref="A1:H60"/>
  <sheetViews>
    <sheetView workbookViewId="0">
      <selection activeCell="A31" sqref="A31:H31"/>
    </sheetView>
  </sheetViews>
  <sheetFormatPr defaultRowHeight="15" x14ac:dyDescent="0.25"/>
  <cols>
    <col min="1" max="1" width="48.140625" customWidth="1"/>
    <col min="2" max="8" width="12.7109375" customWidth="1"/>
  </cols>
  <sheetData>
    <row r="1" spans="1:8" x14ac:dyDescent="0.25">
      <c r="A1" s="263" t="s">
        <v>87</v>
      </c>
      <c r="B1" s="263"/>
      <c r="C1" s="263"/>
      <c r="D1" s="263"/>
      <c r="E1" s="263"/>
      <c r="F1" s="263"/>
      <c r="G1" s="263"/>
      <c r="H1" s="263"/>
    </row>
    <row r="2" spans="1:8" x14ac:dyDescent="0.25">
      <c r="B2" s="16"/>
      <c r="C2" s="262" t="s">
        <v>8</v>
      </c>
      <c r="D2" s="262"/>
      <c r="E2" s="262" t="s">
        <v>10</v>
      </c>
      <c r="F2" s="262"/>
      <c r="G2" s="262" t="s">
        <v>6</v>
      </c>
      <c r="H2" s="262"/>
    </row>
    <row r="3" spans="1:8" ht="30" x14ac:dyDescent="0.25">
      <c r="A3" s="5" t="s">
        <v>57</v>
      </c>
      <c r="B3" s="15" t="s">
        <v>58</v>
      </c>
      <c r="C3" s="6" t="s">
        <v>88</v>
      </c>
      <c r="D3" s="8" t="s">
        <v>89</v>
      </c>
      <c r="E3" s="13" t="s">
        <v>88</v>
      </c>
      <c r="F3" s="8" t="s">
        <v>89</v>
      </c>
      <c r="G3" s="13" t="s">
        <v>88</v>
      </c>
      <c r="H3" s="8" t="s">
        <v>89</v>
      </c>
    </row>
    <row r="4" spans="1:8" x14ac:dyDescent="0.25">
      <c r="A4" s="25" t="s">
        <v>90</v>
      </c>
      <c r="B4" s="28">
        <v>1</v>
      </c>
      <c r="C4" s="7">
        <v>19</v>
      </c>
      <c r="D4" s="56">
        <v>26.760563380281688</v>
      </c>
      <c r="E4" s="7">
        <v>68</v>
      </c>
      <c r="F4" s="61">
        <v>41.717791411042946</v>
      </c>
      <c r="G4" s="4">
        <v>87</v>
      </c>
      <c r="H4" s="21">
        <v>37.179487179487182</v>
      </c>
    </row>
    <row r="5" spans="1:8" x14ac:dyDescent="0.25">
      <c r="A5" s="25" t="s">
        <v>61</v>
      </c>
      <c r="B5" s="36">
        <v>8</v>
      </c>
      <c r="C5" s="7">
        <v>6</v>
      </c>
      <c r="D5" s="56">
        <v>8.4507042253521121</v>
      </c>
      <c r="E5" s="7">
        <v>13</v>
      </c>
      <c r="F5" s="56">
        <v>7.9754601226993866</v>
      </c>
      <c r="G5" s="4">
        <v>19</v>
      </c>
      <c r="H5" s="21">
        <v>8.1196581196581192</v>
      </c>
    </row>
    <row r="6" spans="1:8" x14ac:dyDescent="0.25">
      <c r="A6" s="25" t="s">
        <v>62</v>
      </c>
      <c r="B6" s="36">
        <v>3</v>
      </c>
      <c r="C6" s="7">
        <v>2</v>
      </c>
      <c r="D6" s="56">
        <v>2.8169014084507045</v>
      </c>
      <c r="E6" s="7">
        <v>2</v>
      </c>
      <c r="F6" s="56">
        <v>1.2269938650306749</v>
      </c>
      <c r="G6" s="4">
        <v>4</v>
      </c>
      <c r="H6" s="21">
        <v>1.7094017094017095</v>
      </c>
    </row>
    <row r="7" spans="1:8" x14ac:dyDescent="0.25">
      <c r="A7" s="25" t="s">
        <v>63</v>
      </c>
      <c r="B7" s="36">
        <v>6</v>
      </c>
      <c r="C7" s="7">
        <v>3</v>
      </c>
      <c r="D7" s="56">
        <v>4.225352112676056</v>
      </c>
      <c r="E7" s="7">
        <v>6</v>
      </c>
      <c r="F7" s="56">
        <v>3.6809815950920246</v>
      </c>
      <c r="G7" s="4">
        <v>9</v>
      </c>
      <c r="H7" s="21">
        <v>3.8461538461538463</v>
      </c>
    </row>
    <row r="8" spans="1:8" x14ac:dyDescent="0.25">
      <c r="A8" s="25" t="s">
        <v>64</v>
      </c>
      <c r="B8" s="36">
        <v>3</v>
      </c>
      <c r="C8" s="7">
        <v>2</v>
      </c>
      <c r="D8" s="56">
        <v>2.8169014084507045</v>
      </c>
      <c r="E8" s="7">
        <v>6</v>
      </c>
      <c r="F8" s="56">
        <v>3.6809815950920246</v>
      </c>
      <c r="G8" s="4">
        <v>8</v>
      </c>
      <c r="H8" s="21">
        <v>3.4188034188034191</v>
      </c>
    </row>
    <row r="9" spans="1:8" x14ac:dyDescent="0.25">
      <c r="A9" s="25" t="s">
        <v>65</v>
      </c>
      <c r="B9" s="36">
        <v>1</v>
      </c>
      <c r="C9" s="7">
        <v>1</v>
      </c>
      <c r="D9" s="56">
        <v>1.4084507042253522</v>
      </c>
      <c r="E9" s="7">
        <v>1</v>
      </c>
      <c r="F9" s="56">
        <v>0.61349693251533743</v>
      </c>
      <c r="G9" s="4">
        <v>2</v>
      </c>
      <c r="H9" s="21">
        <v>0.85470085470085477</v>
      </c>
    </row>
    <row r="10" spans="1:8" x14ac:dyDescent="0.25">
      <c r="A10" s="25" t="s">
        <v>66</v>
      </c>
      <c r="B10" s="36">
        <v>13</v>
      </c>
      <c r="C10" s="7">
        <v>6</v>
      </c>
      <c r="D10" s="56">
        <v>8.4507042253521121</v>
      </c>
      <c r="E10" s="7">
        <v>7</v>
      </c>
      <c r="F10" s="56">
        <v>4.294478527607362</v>
      </c>
      <c r="G10" s="4">
        <v>13</v>
      </c>
      <c r="H10" s="21">
        <v>5.5555555555555554</v>
      </c>
    </row>
    <row r="11" spans="1:8" x14ac:dyDescent="0.25">
      <c r="A11" s="25" t="s">
        <v>67</v>
      </c>
      <c r="B11" s="36">
        <v>9</v>
      </c>
      <c r="C11" s="7">
        <v>9</v>
      </c>
      <c r="D11" s="56">
        <v>12.676056338028168</v>
      </c>
      <c r="E11" s="7">
        <v>13</v>
      </c>
      <c r="F11" s="56">
        <v>7.9754601226993866</v>
      </c>
      <c r="G11" s="4">
        <v>22</v>
      </c>
      <c r="H11" s="21">
        <v>9.4017094017094021</v>
      </c>
    </row>
    <row r="12" spans="1:8" x14ac:dyDescent="0.25">
      <c r="A12" s="25" t="s">
        <v>68</v>
      </c>
      <c r="B12" s="33">
        <v>5</v>
      </c>
      <c r="C12" s="7">
        <v>0</v>
      </c>
      <c r="D12" s="56">
        <v>0</v>
      </c>
      <c r="E12" s="7">
        <v>0</v>
      </c>
      <c r="F12" s="56">
        <v>0</v>
      </c>
      <c r="G12" s="4">
        <v>0</v>
      </c>
      <c r="H12" s="21">
        <v>0</v>
      </c>
    </row>
    <row r="13" spans="1:8" x14ac:dyDescent="0.25">
      <c r="A13" s="25" t="s">
        <v>69</v>
      </c>
      <c r="B13" s="36">
        <v>3</v>
      </c>
      <c r="C13" s="7">
        <v>3</v>
      </c>
      <c r="D13" s="56">
        <v>4.225352112676056</v>
      </c>
      <c r="E13" s="7">
        <v>1</v>
      </c>
      <c r="F13" s="56">
        <v>0.61349693251533743</v>
      </c>
      <c r="G13" s="4">
        <v>4</v>
      </c>
      <c r="H13" s="21">
        <v>1.7094017094017095</v>
      </c>
    </row>
    <row r="14" spans="1:8" x14ac:dyDescent="0.25">
      <c r="A14" s="25" t="s">
        <v>70</v>
      </c>
      <c r="B14" s="36">
        <v>5</v>
      </c>
      <c r="C14" s="7">
        <v>1</v>
      </c>
      <c r="D14" s="56">
        <v>1.4084507042253522</v>
      </c>
      <c r="E14" s="7">
        <v>2</v>
      </c>
      <c r="F14" s="56">
        <v>1.2269938650306749</v>
      </c>
      <c r="G14" s="4">
        <v>3</v>
      </c>
      <c r="H14" s="21">
        <v>1.2820512820512819</v>
      </c>
    </row>
    <row r="15" spans="1:8" x14ac:dyDescent="0.25">
      <c r="A15" s="25" t="s">
        <v>71</v>
      </c>
      <c r="B15" s="36">
        <v>4</v>
      </c>
      <c r="C15" s="7">
        <v>0</v>
      </c>
      <c r="D15" s="56">
        <v>0</v>
      </c>
      <c r="E15" s="7">
        <v>1</v>
      </c>
      <c r="F15" s="56">
        <v>0.61349693251533743</v>
      </c>
      <c r="G15" s="4">
        <v>1</v>
      </c>
      <c r="H15" s="21">
        <v>0.42735042735042739</v>
      </c>
    </row>
    <row r="16" spans="1:8" x14ac:dyDescent="0.25">
      <c r="A16" s="25" t="s">
        <v>72</v>
      </c>
      <c r="B16" s="36">
        <v>6</v>
      </c>
      <c r="C16" s="7">
        <v>1</v>
      </c>
      <c r="D16" s="56">
        <v>1.4084507042253522</v>
      </c>
      <c r="E16" s="7">
        <v>4</v>
      </c>
      <c r="F16" s="56">
        <v>2.4539877300613497</v>
      </c>
      <c r="G16" s="4">
        <v>5</v>
      </c>
      <c r="H16" s="21">
        <v>2.1367521367521367</v>
      </c>
    </row>
    <row r="17" spans="1:8" x14ac:dyDescent="0.25">
      <c r="A17" s="25" t="s">
        <v>73</v>
      </c>
      <c r="B17" s="36">
        <v>1</v>
      </c>
      <c r="C17" s="7">
        <v>1</v>
      </c>
      <c r="D17" s="56">
        <v>1.4084507042253522</v>
      </c>
      <c r="E17" s="7">
        <v>0</v>
      </c>
      <c r="F17" s="56">
        <v>0</v>
      </c>
      <c r="G17" s="4">
        <v>1</v>
      </c>
      <c r="H17" s="21">
        <v>0.42735042735042739</v>
      </c>
    </row>
    <row r="18" spans="1:8" x14ac:dyDescent="0.25">
      <c r="A18" s="25" t="s">
        <v>74</v>
      </c>
      <c r="B18" s="36">
        <v>10</v>
      </c>
      <c r="C18" s="7">
        <v>6</v>
      </c>
      <c r="D18" s="56">
        <v>8.4507042253521121</v>
      </c>
      <c r="E18" s="7">
        <v>7</v>
      </c>
      <c r="F18" s="56">
        <v>4.294478527607362</v>
      </c>
      <c r="G18" s="4">
        <v>13</v>
      </c>
      <c r="H18" s="21">
        <v>5.5555555555555554</v>
      </c>
    </row>
    <row r="19" spans="1:8" x14ac:dyDescent="0.25">
      <c r="A19" s="25" t="s">
        <v>75</v>
      </c>
      <c r="B19" s="36">
        <v>6</v>
      </c>
      <c r="C19" s="7">
        <v>0</v>
      </c>
      <c r="D19" s="56">
        <v>0</v>
      </c>
      <c r="E19" s="7">
        <v>4</v>
      </c>
      <c r="F19" s="56">
        <v>2.4539877300613497</v>
      </c>
      <c r="G19" s="4">
        <v>4</v>
      </c>
      <c r="H19" s="21">
        <v>1.7094017094017095</v>
      </c>
    </row>
    <row r="20" spans="1:8" x14ac:dyDescent="0.25">
      <c r="A20" s="25" t="s">
        <v>76</v>
      </c>
      <c r="B20" s="36">
        <v>2</v>
      </c>
      <c r="C20" s="7">
        <v>1</v>
      </c>
      <c r="D20" s="56">
        <v>1.4084507042253522</v>
      </c>
      <c r="E20" s="7">
        <v>3</v>
      </c>
      <c r="F20" s="56">
        <v>1.8404907975460123</v>
      </c>
      <c r="G20" s="4">
        <v>4</v>
      </c>
      <c r="H20" s="21">
        <v>1.7094017094017095</v>
      </c>
    </row>
    <row r="21" spans="1:8" x14ac:dyDescent="0.25">
      <c r="A21" s="25" t="s">
        <v>77</v>
      </c>
      <c r="B21" s="36">
        <v>3</v>
      </c>
      <c r="C21" s="7">
        <v>0</v>
      </c>
      <c r="D21" s="56">
        <v>0</v>
      </c>
      <c r="E21" s="7">
        <v>0</v>
      </c>
      <c r="F21" s="56">
        <v>0</v>
      </c>
      <c r="G21" s="4">
        <v>0</v>
      </c>
      <c r="H21" s="21">
        <v>0</v>
      </c>
    </row>
    <row r="22" spans="1:8" x14ac:dyDescent="0.25">
      <c r="A22" s="25" t="s">
        <v>78</v>
      </c>
      <c r="B22" s="36">
        <v>16</v>
      </c>
      <c r="C22" s="7">
        <v>1</v>
      </c>
      <c r="D22" s="56">
        <v>1.4084507042253522</v>
      </c>
      <c r="E22" s="7">
        <v>3</v>
      </c>
      <c r="F22" s="56">
        <v>1.8404907975460123</v>
      </c>
      <c r="G22" s="4">
        <v>4</v>
      </c>
      <c r="H22" s="21">
        <v>1.7094017094017095</v>
      </c>
    </row>
    <row r="23" spans="1:8" x14ac:dyDescent="0.25">
      <c r="A23" s="25" t="s">
        <v>79</v>
      </c>
      <c r="B23" s="36">
        <v>8</v>
      </c>
      <c r="C23" s="7">
        <v>6</v>
      </c>
      <c r="D23" s="56">
        <v>8.4507042253521121</v>
      </c>
      <c r="E23" s="7">
        <v>19</v>
      </c>
      <c r="F23" s="56">
        <v>11.656441717791409</v>
      </c>
      <c r="G23" s="4">
        <v>25</v>
      </c>
      <c r="H23" s="21">
        <v>10.683760683760683</v>
      </c>
    </row>
    <row r="24" spans="1:8" x14ac:dyDescent="0.25">
      <c r="A24" s="25" t="s">
        <v>80</v>
      </c>
      <c r="B24" s="36">
        <v>7</v>
      </c>
      <c r="C24" s="7">
        <v>1</v>
      </c>
      <c r="D24" s="56">
        <v>1.4084507042253522</v>
      </c>
      <c r="E24" s="7">
        <v>0</v>
      </c>
      <c r="F24" s="56">
        <v>0</v>
      </c>
      <c r="G24" s="4">
        <v>1</v>
      </c>
      <c r="H24" s="21">
        <v>0.42735042735042739</v>
      </c>
    </row>
    <row r="25" spans="1:8" x14ac:dyDescent="0.25">
      <c r="A25" s="25" t="s">
        <v>81</v>
      </c>
      <c r="B25" s="36">
        <v>4</v>
      </c>
      <c r="C25" s="7">
        <v>0</v>
      </c>
      <c r="D25" s="56">
        <v>0</v>
      </c>
      <c r="E25" s="7">
        <v>2</v>
      </c>
      <c r="F25" s="56">
        <v>1.2269938650306749</v>
      </c>
      <c r="G25" s="4">
        <v>2</v>
      </c>
      <c r="H25" s="21">
        <v>0.85470085470085477</v>
      </c>
    </row>
    <row r="26" spans="1:8" x14ac:dyDescent="0.25">
      <c r="A26" s="25" t="s">
        <v>82</v>
      </c>
      <c r="B26" s="36">
        <v>3</v>
      </c>
      <c r="C26" s="7">
        <v>1</v>
      </c>
      <c r="D26" s="56">
        <v>1.4084507042253522</v>
      </c>
      <c r="E26" s="7">
        <v>0</v>
      </c>
      <c r="F26" s="56">
        <v>0</v>
      </c>
      <c r="G26" s="4">
        <v>1</v>
      </c>
      <c r="H26" s="21">
        <v>0.42735042735042739</v>
      </c>
    </row>
    <row r="27" spans="1:8" x14ac:dyDescent="0.25">
      <c r="A27" s="25" t="s">
        <v>83</v>
      </c>
      <c r="B27" s="36">
        <v>4</v>
      </c>
      <c r="C27" s="7">
        <v>1</v>
      </c>
      <c r="D27" s="56">
        <v>1.4084507042253522</v>
      </c>
      <c r="E27" s="7">
        <v>1</v>
      </c>
      <c r="F27" s="56">
        <v>0.61349693251533743</v>
      </c>
      <c r="G27" s="4">
        <v>2</v>
      </c>
      <c r="H27" s="21">
        <v>0.85470085470085477</v>
      </c>
    </row>
    <row r="28" spans="1:8" x14ac:dyDescent="0.25">
      <c r="A28" s="25" t="s">
        <v>84</v>
      </c>
      <c r="B28" s="36">
        <v>4</v>
      </c>
      <c r="C28" s="1">
        <v>0</v>
      </c>
      <c r="D28" s="56">
        <v>0</v>
      </c>
      <c r="E28" s="1">
        <v>0</v>
      </c>
      <c r="F28" s="56">
        <v>0</v>
      </c>
      <c r="G28" s="4">
        <v>0</v>
      </c>
      <c r="H28" s="21">
        <v>0</v>
      </c>
    </row>
    <row r="29" spans="1:8" x14ac:dyDescent="0.25">
      <c r="A29" s="24" t="s">
        <v>85</v>
      </c>
      <c r="B29" s="37">
        <v>3</v>
      </c>
      <c r="C29" s="55">
        <v>0</v>
      </c>
      <c r="D29" s="57">
        <v>0</v>
      </c>
      <c r="E29" s="1">
        <v>0</v>
      </c>
      <c r="F29" s="56">
        <v>0</v>
      </c>
      <c r="G29" s="4">
        <v>0</v>
      </c>
      <c r="H29" s="21">
        <v>0</v>
      </c>
    </row>
    <row r="30" spans="1:8" x14ac:dyDescent="0.25">
      <c r="A30" s="58" t="s">
        <v>91</v>
      </c>
      <c r="B30" s="53">
        <v>144</v>
      </c>
      <c r="C30" s="59">
        <v>71</v>
      </c>
      <c r="D30" s="63">
        <f>SUM(D4:D29)</f>
        <v>100.00000000000006</v>
      </c>
      <c r="E30" s="59">
        <v>163</v>
      </c>
      <c r="F30" s="62">
        <v>100</v>
      </c>
      <c r="G30" s="59">
        <v>234</v>
      </c>
      <c r="H30" s="60">
        <v>100</v>
      </c>
    </row>
    <row r="31" spans="1:8" ht="30" customHeight="1" x14ac:dyDescent="0.25">
      <c r="A31" s="264" t="s">
        <v>92</v>
      </c>
      <c r="B31" s="264"/>
      <c r="C31" s="264"/>
      <c r="D31" s="264"/>
      <c r="E31" s="264"/>
      <c r="F31" s="264"/>
      <c r="G31" s="264"/>
      <c r="H31" s="264"/>
    </row>
    <row r="32" spans="1:8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x14ac:dyDescent="0.25">
      <c r="B42" s="1"/>
      <c r="C42" s="1"/>
      <c r="D42" s="1"/>
      <c r="E42" s="1"/>
      <c r="F42" s="1"/>
    </row>
    <row r="43" spans="2:6" x14ac:dyDescent="0.25">
      <c r="B43" s="1"/>
      <c r="C43" s="1"/>
      <c r="D43" s="1"/>
      <c r="E43" s="1"/>
      <c r="F43" s="1"/>
    </row>
    <row r="44" spans="2:6" x14ac:dyDescent="0.25">
      <c r="B44" s="1"/>
      <c r="C44" s="1"/>
      <c r="D44" s="1"/>
      <c r="E44" s="1"/>
      <c r="F44" s="1"/>
    </row>
    <row r="45" spans="2:6" x14ac:dyDescent="0.25">
      <c r="B45" s="1"/>
      <c r="C45" s="1"/>
      <c r="D45" s="1"/>
      <c r="E45" s="1"/>
      <c r="F45" s="1"/>
    </row>
    <row r="46" spans="2:6" x14ac:dyDescent="0.25">
      <c r="B46" s="1"/>
      <c r="C46" s="1"/>
      <c r="D46" s="1"/>
      <c r="E46" s="1"/>
      <c r="F46" s="1"/>
    </row>
    <row r="47" spans="2:6" x14ac:dyDescent="0.25">
      <c r="B47" s="1"/>
      <c r="C47" s="1"/>
      <c r="D47" s="1"/>
      <c r="E47" s="1"/>
      <c r="F47" s="1"/>
    </row>
    <row r="48" spans="2:6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</sheetData>
  <mergeCells count="5">
    <mergeCell ref="C2:D2"/>
    <mergeCell ref="E2:F2"/>
    <mergeCell ref="G2:H2"/>
    <mergeCell ref="A1:H1"/>
    <mergeCell ref="A31:H31"/>
  </mergeCells>
  <pageMargins left="0.7" right="0.7" top="0.75" bottom="0.75" header="0.3" footer="0.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2233-053B-4E41-B11C-685B3E2AA5DC}">
  <dimension ref="A1:G9"/>
  <sheetViews>
    <sheetView workbookViewId="0">
      <selection activeCell="H7" sqref="H7"/>
    </sheetView>
  </sheetViews>
  <sheetFormatPr defaultRowHeight="15" x14ac:dyDescent="0.25"/>
  <cols>
    <col min="1" max="1" width="21.42578125" customWidth="1"/>
  </cols>
  <sheetData>
    <row r="1" spans="1:7" ht="30.75" customHeight="1" x14ac:dyDescent="0.25">
      <c r="A1" s="254" t="s">
        <v>93</v>
      </c>
      <c r="B1" s="254"/>
      <c r="C1" s="254"/>
      <c r="D1" s="254"/>
      <c r="E1" s="254"/>
      <c r="F1" s="254"/>
      <c r="G1" s="254"/>
    </row>
    <row r="2" spans="1:7" x14ac:dyDescent="0.25">
      <c r="A2" s="25"/>
      <c r="B2" s="265" t="s">
        <v>8</v>
      </c>
      <c r="C2" s="265"/>
      <c r="D2" s="265" t="s">
        <v>10</v>
      </c>
      <c r="E2" s="265"/>
      <c r="F2" s="265" t="s">
        <v>6</v>
      </c>
      <c r="G2" s="265"/>
    </row>
    <row r="3" spans="1:7" ht="39" x14ac:dyDescent="0.25">
      <c r="A3" s="23" t="s">
        <v>94</v>
      </c>
      <c r="B3" s="26" t="s">
        <v>58</v>
      </c>
      <c r="C3" s="26" t="s">
        <v>95</v>
      </c>
      <c r="D3" s="26" t="s">
        <v>58</v>
      </c>
      <c r="E3" s="26" t="s">
        <v>95</v>
      </c>
      <c r="F3" s="26" t="s">
        <v>58</v>
      </c>
      <c r="G3" s="26" t="s">
        <v>95</v>
      </c>
    </row>
    <row r="4" spans="1:7" x14ac:dyDescent="0.25">
      <c r="A4" s="25" t="s">
        <v>96</v>
      </c>
      <c r="B4" s="31">
        <v>82</v>
      </c>
      <c r="C4" s="212">
        <v>56.9</v>
      </c>
      <c r="D4" s="31">
        <v>79</v>
      </c>
      <c r="E4" s="210">
        <v>54.9</v>
      </c>
      <c r="F4" s="29">
        <v>74</v>
      </c>
      <c r="G4" s="209">
        <v>51.4</v>
      </c>
    </row>
    <row r="5" spans="1:7" x14ac:dyDescent="0.25">
      <c r="A5" s="25" t="s">
        <v>97</v>
      </c>
      <c r="B5" s="34">
        <v>53</v>
      </c>
      <c r="C5" s="213">
        <v>36.799999999999997</v>
      </c>
      <c r="D5" s="34">
        <v>54</v>
      </c>
      <c r="E5" s="211">
        <v>37.5</v>
      </c>
      <c r="F5" s="29">
        <v>56</v>
      </c>
      <c r="G5" s="209">
        <v>38.9</v>
      </c>
    </row>
    <row r="6" spans="1:7" x14ac:dyDescent="0.25">
      <c r="A6" s="25" t="s">
        <v>98</v>
      </c>
      <c r="B6" s="34">
        <v>4</v>
      </c>
      <c r="C6" s="213">
        <v>2.8</v>
      </c>
      <c r="D6" s="34">
        <v>6</v>
      </c>
      <c r="E6" s="211">
        <v>4.2</v>
      </c>
      <c r="F6" s="29">
        <v>10</v>
      </c>
      <c r="G6" s="209">
        <v>6.9</v>
      </c>
    </row>
    <row r="7" spans="1:7" x14ac:dyDescent="0.25">
      <c r="A7" s="25" t="s">
        <v>99</v>
      </c>
      <c r="B7" s="29">
        <v>5</v>
      </c>
      <c r="C7" s="212">
        <v>3.5</v>
      </c>
      <c r="D7" s="29">
        <v>5</v>
      </c>
      <c r="E7" s="209">
        <v>3.5</v>
      </c>
      <c r="F7" s="29">
        <v>4</v>
      </c>
      <c r="G7" s="209">
        <v>2.8</v>
      </c>
    </row>
    <row r="8" spans="1:7" x14ac:dyDescent="0.25">
      <c r="A8" s="214" t="s">
        <v>91</v>
      </c>
      <c r="B8" s="215">
        <v>144</v>
      </c>
      <c r="C8" s="216">
        <v>100</v>
      </c>
      <c r="D8" s="215">
        <v>144</v>
      </c>
      <c r="E8" s="217">
        <v>100.1</v>
      </c>
      <c r="F8" s="215">
        <v>144</v>
      </c>
      <c r="G8" s="217">
        <v>100</v>
      </c>
    </row>
    <row r="9" spans="1:7" x14ac:dyDescent="0.25">
      <c r="A9" s="266" t="s">
        <v>100</v>
      </c>
      <c r="B9" s="266"/>
      <c r="C9" s="266"/>
      <c r="D9" s="266"/>
      <c r="E9" s="266"/>
      <c r="F9" s="266"/>
      <c r="G9" s="266"/>
    </row>
  </sheetData>
  <mergeCells count="5">
    <mergeCell ref="A1:G1"/>
    <mergeCell ref="B2:C2"/>
    <mergeCell ref="D2:E2"/>
    <mergeCell ref="F2:G2"/>
    <mergeCell ref="A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2098-B44F-47D7-8A5E-01ECB0628DE1}">
  <sheetPr>
    <pageSetUpPr fitToPage="1"/>
  </sheetPr>
  <dimension ref="A1:P62"/>
  <sheetViews>
    <sheetView workbookViewId="0">
      <selection activeCell="D3" sqref="D3"/>
    </sheetView>
  </sheetViews>
  <sheetFormatPr defaultRowHeight="15" x14ac:dyDescent="0.25"/>
  <cols>
    <col min="1" max="1" width="36.5703125" customWidth="1"/>
    <col min="2" max="3" width="10.7109375" customWidth="1"/>
    <col min="4" max="4" width="11.140625" customWidth="1"/>
    <col min="5" max="5" width="11.5703125" customWidth="1"/>
    <col min="6" max="6" width="10.7109375" customWidth="1"/>
    <col min="7" max="7" width="12.28515625" customWidth="1"/>
    <col min="8" max="8" width="11.42578125" customWidth="1"/>
    <col min="9" max="9" width="10.7109375" customWidth="1"/>
    <col min="10" max="10" width="11.28515625" customWidth="1"/>
    <col min="11" max="11" width="11.7109375" customWidth="1"/>
  </cols>
  <sheetData>
    <row r="1" spans="1:16" x14ac:dyDescent="0.25">
      <c r="A1" s="268" t="s">
        <v>101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6" x14ac:dyDescent="0.25">
      <c r="A2" s="25"/>
      <c r="B2" s="25"/>
      <c r="C2" s="265" t="s">
        <v>8</v>
      </c>
      <c r="D2" s="265"/>
      <c r="E2" s="267"/>
      <c r="F2" s="265" t="s">
        <v>10</v>
      </c>
      <c r="G2" s="265"/>
      <c r="H2" s="267"/>
      <c r="I2" s="265" t="s">
        <v>6</v>
      </c>
      <c r="J2" s="265"/>
      <c r="K2" s="265"/>
    </row>
    <row r="3" spans="1:16" ht="60" customHeight="1" x14ac:dyDescent="0.25">
      <c r="A3" s="23" t="s">
        <v>57</v>
      </c>
      <c r="B3" s="26" t="s">
        <v>58</v>
      </c>
      <c r="C3" s="26" t="s">
        <v>102</v>
      </c>
      <c r="D3" s="26" t="s">
        <v>103</v>
      </c>
      <c r="E3" s="27" t="s">
        <v>104</v>
      </c>
      <c r="F3" s="26" t="s">
        <v>102</v>
      </c>
      <c r="G3" s="26" t="s">
        <v>103</v>
      </c>
      <c r="H3" s="27" t="s">
        <v>104</v>
      </c>
      <c r="I3" s="26" t="s">
        <v>102</v>
      </c>
      <c r="J3" s="26" t="s">
        <v>103</v>
      </c>
      <c r="K3" s="27" t="s">
        <v>104</v>
      </c>
      <c r="M3" s="139"/>
      <c r="N3" s="139"/>
      <c r="O3" s="139"/>
      <c r="P3" s="139"/>
    </row>
    <row r="4" spans="1:16" x14ac:dyDescent="0.25">
      <c r="A4" s="25" t="s">
        <v>60</v>
      </c>
      <c r="B4" s="28">
        <v>1</v>
      </c>
      <c r="C4" s="29">
        <v>6</v>
      </c>
      <c r="D4" s="219" t="s">
        <v>105</v>
      </c>
      <c r="E4" s="222">
        <v>0.2</v>
      </c>
      <c r="F4" s="31">
        <v>10</v>
      </c>
      <c r="G4" s="219" t="s">
        <v>105</v>
      </c>
      <c r="H4" s="222">
        <v>0.2</v>
      </c>
      <c r="I4" s="29">
        <f t="shared" ref="I4:I9" si="0">C4+F4</f>
        <v>16</v>
      </c>
      <c r="J4" s="219" t="s">
        <v>105</v>
      </c>
      <c r="K4" s="219">
        <v>0.2</v>
      </c>
      <c r="M4" s="139"/>
      <c r="N4" s="139"/>
      <c r="O4" s="140"/>
      <c r="P4" s="139"/>
    </row>
    <row r="5" spans="1:16" x14ac:dyDescent="0.25">
      <c r="A5" s="25" t="s">
        <v>61</v>
      </c>
      <c r="B5" s="36">
        <v>8</v>
      </c>
      <c r="C5" s="34">
        <v>119</v>
      </c>
      <c r="D5" s="219" t="s">
        <v>106</v>
      </c>
      <c r="E5" s="223">
        <v>0.7</v>
      </c>
      <c r="F5" s="34">
        <v>287</v>
      </c>
      <c r="G5" s="219" t="s">
        <v>107</v>
      </c>
      <c r="H5" s="226">
        <v>1</v>
      </c>
      <c r="I5" s="29">
        <f t="shared" si="0"/>
        <v>406</v>
      </c>
      <c r="J5" s="219" t="s">
        <v>108</v>
      </c>
      <c r="K5" s="219">
        <v>0.9</v>
      </c>
      <c r="M5" s="139"/>
      <c r="N5" s="139"/>
      <c r="O5" s="140"/>
      <c r="P5" s="139"/>
    </row>
    <row r="6" spans="1:16" x14ac:dyDescent="0.25">
      <c r="A6" s="25" t="s">
        <v>62</v>
      </c>
      <c r="B6" s="36">
        <v>3</v>
      </c>
      <c r="C6" s="34">
        <v>42</v>
      </c>
      <c r="D6" s="219" t="s">
        <v>109</v>
      </c>
      <c r="E6" s="223">
        <v>0.6</v>
      </c>
      <c r="F6" s="34">
        <v>81</v>
      </c>
      <c r="G6" s="219" t="s">
        <v>110</v>
      </c>
      <c r="H6" s="223">
        <v>0.7</v>
      </c>
      <c r="I6" s="29">
        <f t="shared" si="0"/>
        <v>123</v>
      </c>
      <c r="J6" s="219" t="s">
        <v>111</v>
      </c>
      <c r="K6" s="219">
        <v>0.6</v>
      </c>
      <c r="M6" s="139"/>
      <c r="N6" s="139"/>
      <c r="O6" s="140"/>
      <c r="P6" s="139"/>
    </row>
    <row r="7" spans="1:16" x14ac:dyDescent="0.25">
      <c r="A7" s="25" t="s">
        <v>63</v>
      </c>
      <c r="B7" s="36">
        <v>5</v>
      </c>
      <c r="C7" s="29">
        <v>73</v>
      </c>
      <c r="D7" s="219" t="s">
        <v>112</v>
      </c>
      <c r="E7" s="223">
        <v>1.1000000000000001</v>
      </c>
      <c r="F7" s="29">
        <v>236</v>
      </c>
      <c r="G7" s="219" t="s">
        <v>113</v>
      </c>
      <c r="H7" s="223">
        <v>2.2000000000000002</v>
      </c>
      <c r="I7" s="29">
        <f t="shared" si="0"/>
        <v>309</v>
      </c>
      <c r="J7" s="219" t="s">
        <v>114</v>
      </c>
      <c r="K7" s="219">
        <v>1.8</v>
      </c>
      <c r="M7" s="139"/>
      <c r="N7" s="139"/>
      <c r="O7" s="140"/>
      <c r="P7" s="139"/>
    </row>
    <row r="8" spans="1:16" x14ac:dyDescent="0.25">
      <c r="A8" s="25" t="s">
        <v>64</v>
      </c>
      <c r="B8" s="36">
        <v>3</v>
      </c>
      <c r="C8" s="29">
        <v>40</v>
      </c>
      <c r="D8" s="219" t="s">
        <v>115</v>
      </c>
      <c r="E8" s="223">
        <v>0.5</v>
      </c>
      <c r="F8" s="29">
        <v>95</v>
      </c>
      <c r="G8" s="219" t="s">
        <v>116</v>
      </c>
      <c r="H8" s="223">
        <v>0.7</v>
      </c>
      <c r="I8" s="29">
        <f t="shared" si="0"/>
        <v>135</v>
      </c>
      <c r="J8" s="219" t="s">
        <v>117</v>
      </c>
      <c r="K8" s="219">
        <v>0.6</v>
      </c>
      <c r="M8" s="139"/>
      <c r="N8" s="139"/>
      <c r="O8" s="140"/>
      <c r="P8" s="139"/>
    </row>
    <row r="9" spans="1:16" x14ac:dyDescent="0.25">
      <c r="A9" s="25" t="s">
        <v>65</v>
      </c>
      <c r="B9" s="36">
        <v>1</v>
      </c>
      <c r="C9" s="29">
        <v>10</v>
      </c>
      <c r="D9" s="219" t="s">
        <v>118</v>
      </c>
      <c r="E9" s="223">
        <v>0.4</v>
      </c>
      <c r="F9" s="29">
        <v>19</v>
      </c>
      <c r="G9" s="219" t="s">
        <v>118</v>
      </c>
      <c r="H9" s="223">
        <v>0.4</v>
      </c>
      <c r="I9" s="29">
        <f t="shared" si="0"/>
        <v>29</v>
      </c>
      <c r="J9" s="219" t="s">
        <v>118</v>
      </c>
      <c r="K9" s="219">
        <v>0.4</v>
      </c>
      <c r="M9" s="139"/>
      <c r="N9" s="139"/>
      <c r="O9" s="140"/>
      <c r="P9" s="139"/>
    </row>
    <row r="10" spans="1:16" x14ac:dyDescent="0.25">
      <c r="A10" s="25" t="s">
        <v>66</v>
      </c>
      <c r="B10" s="114">
        <v>13</v>
      </c>
      <c r="C10" s="138">
        <v>87</v>
      </c>
      <c r="D10" s="219" t="s">
        <v>119</v>
      </c>
      <c r="E10" s="223">
        <v>0.3</v>
      </c>
      <c r="F10" s="138">
        <v>233</v>
      </c>
      <c r="G10" s="219" t="s">
        <v>116</v>
      </c>
      <c r="H10" s="223">
        <v>0.5</v>
      </c>
      <c r="I10" s="138">
        <v>320</v>
      </c>
      <c r="J10" s="219" t="s">
        <v>120</v>
      </c>
      <c r="K10" s="219">
        <v>0.4</v>
      </c>
      <c r="M10" s="139"/>
      <c r="N10" s="139"/>
      <c r="O10" s="141"/>
      <c r="P10" s="139"/>
    </row>
    <row r="11" spans="1:16" x14ac:dyDescent="0.25">
      <c r="A11" s="25" t="s">
        <v>67</v>
      </c>
      <c r="B11" s="36">
        <v>9</v>
      </c>
      <c r="C11" s="29">
        <v>96</v>
      </c>
      <c r="D11" s="219" t="s">
        <v>121</v>
      </c>
      <c r="E11" s="223">
        <v>0.4</v>
      </c>
      <c r="F11" s="29">
        <v>202</v>
      </c>
      <c r="G11" s="219" t="s">
        <v>122</v>
      </c>
      <c r="H11" s="223">
        <v>0.5</v>
      </c>
      <c r="I11" s="29">
        <f t="shared" ref="I11:I29" si="1">C11+F11</f>
        <v>298</v>
      </c>
      <c r="J11" s="219" t="s">
        <v>123</v>
      </c>
      <c r="K11" s="219">
        <v>0.4</v>
      </c>
      <c r="M11" s="139"/>
      <c r="N11" s="139"/>
      <c r="O11" s="140"/>
      <c r="P11" s="139"/>
    </row>
    <row r="12" spans="1:16" ht="26.25" x14ac:dyDescent="0.25">
      <c r="A12" s="78" t="s">
        <v>68</v>
      </c>
      <c r="B12" s="36">
        <v>5</v>
      </c>
      <c r="C12" s="154">
        <v>58</v>
      </c>
      <c r="D12" s="219" t="s">
        <v>124</v>
      </c>
      <c r="E12" s="223">
        <v>0.4</v>
      </c>
      <c r="F12" s="29">
        <v>95</v>
      </c>
      <c r="G12" s="219" t="s">
        <v>125</v>
      </c>
      <c r="H12" s="223">
        <v>0.4</v>
      </c>
      <c r="I12" s="29">
        <f t="shared" si="1"/>
        <v>153</v>
      </c>
      <c r="J12" s="219" t="s">
        <v>124</v>
      </c>
      <c r="K12" s="219">
        <v>0.4</v>
      </c>
      <c r="M12" s="139"/>
      <c r="N12" s="139"/>
      <c r="O12" s="140"/>
      <c r="P12" s="139"/>
    </row>
    <row r="13" spans="1:16" x14ac:dyDescent="0.25">
      <c r="A13" s="25" t="s">
        <v>69</v>
      </c>
      <c r="B13" s="36">
        <v>3</v>
      </c>
      <c r="C13" s="29">
        <v>89</v>
      </c>
      <c r="D13" s="219" t="s">
        <v>126</v>
      </c>
      <c r="E13" s="223">
        <v>1.1000000000000001</v>
      </c>
      <c r="F13" s="29">
        <v>177</v>
      </c>
      <c r="G13" s="219" t="s">
        <v>127</v>
      </c>
      <c r="H13" s="223">
        <v>1.3</v>
      </c>
      <c r="I13" s="29">
        <f t="shared" si="1"/>
        <v>266</v>
      </c>
      <c r="J13" s="219" t="s">
        <v>128</v>
      </c>
      <c r="K13" s="219">
        <v>1.2</v>
      </c>
      <c r="M13" s="139"/>
      <c r="N13" s="139"/>
      <c r="O13" s="140"/>
      <c r="P13" s="139"/>
    </row>
    <row r="14" spans="1:16" x14ac:dyDescent="0.25">
      <c r="A14" s="25" t="s">
        <v>70</v>
      </c>
      <c r="B14" s="36">
        <v>5</v>
      </c>
      <c r="C14" s="29">
        <v>18</v>
      </c>
      <c r="D14" s="219" t="s">
        <v>129</v>
      </c>
      <c r="E14" s="223">
        <v>0.4</v>
      </c>
      <c r="F14" s="29">
        <v>37</v>
      </c>
      <c r="G14" s="219" t="s">
        <v>130</v>
      </c>
      <c r="H14" s="223">
        <v>0.5</v>
      </c>
      <c r="I14" s="29">
        <f t="shared" si="1"/>
        <v>55</v>
      </c>
      <c r="J14" s="219" t="s">
        <v>131</v>
      </c>
      <c r="K14" s="219">
        <v>0.5</v>
      </c>
      <c r="M14" s="139"/>
      <c r="N14" s="139"/>
      <c r="O14" s="140"/>
      <c r="P14" s="139"/>
    </row>
    <row r="15" spans="1:16" x14ac:dyDescent="0.25">
      <c r="A15" s="25" t="s">
        <v>71</v>
      </c>
      <c r="B15" s="36">
        <v>4</v>
      </c>
      <c r="C15" s="29">
        <v>176</v>
      </c>
      <c r="D15" s="219" t="s">
        <v>132</v>
      </c>
      <c r="E15" s="223">
        <v>2.9</v>
      </c>
      <c r="F15" s="29">
        <v>263</v>
      </c>
      <c r="G15" s="219" t="s">
        <v>133</v>
      </c>
      <c r="H15" s="223">
        <v>2.7</v>
      </c>
      <c r="I15" s="29">
        <f t="shared" si="1"/>
        <v>439</v>
      </c>
      <c r="J15" s="219" t="s">
        <v>134</v>
      </c>
      <c r="K15" s="219">
        <v>2.8</v>
      </c>
      <c r="M15" s="139"/>
      <c r="N15" s="139"/>
      <c r="O15" s="140"/>
      <c r="P15" s="139"/>
    </row>
    <row r="16" spans="1:16" x14ac:dyDescent="0.25">
      <c r="A16" s="25" t="s">
        <v>72</v>
      </c>
      <c r="B16" s="36">
        <v>6</v>
      </c>
      <c r="C16" s="29">
        <v>68</v>
      </c>
      <c r="D16" s="219" t="s">
        <v>135</v>
      </c>
      <c r="E16" s="223">
        <v>0.7</v>
      </c>
      <c r="F16" s="29">
        <v>122</v>
      </c>
      <c r="G16" s="219" t="s">
        <v>135</v>
      </c>
      <c r="H16" s="223">
        <v>0.7</v>
      </c>
      <c r="I16" s="29">
        <f t="shared" si="1"/>
        <v>190</v>
      </c>
      <c r="J16" s="219" t="s">
        <v>106</v>
      </c>
      <c r="K16" s="219">
        <v>0.7</v>
      </c>
      <c r="M16" s="139"/>
      <c r="N16" s="139"/>
      <c r="O16" s="140"/>
      <c r="P16" s="139"/>
    </row>
    <row r="17" spans="1:16" x14ac:dyDescent="0.25">
      <c r="A17" s="25" t="s">
        <v>73</v>
      </c>
      <c r="B17" s="36">
        <v>1</v>
      </c>
      <c r="C17" s="29">
        <v>77</v>
      </c>
      <c r="D17" s="219" t="s">
        <v>136</v>
      </c>
      <c r="E17" s="223">
        <v>2.7</v>
      </c>
      <c r="F17" s="29">
        <v>87</v>
      </c>
      <c r="G17" s="219" t="s">
        <v>137</v>
      </c>
      <c r="H17" s="223">
        <v>1.9</v>
      </c>
      <c r="I17" s="29">
        <f t="shared" si="1"/>
        <v>164</v>
      </c>
      <c r="J17" s="219" t="s">
        <v>138</v>
      </c>
      <c r="K17" s="219">
        <v>2.2000000000000002</v>
      </c>
      <c r="M17" s="139"/>
      <c r="N17" s="139"/>
      <c r="O17" s="140"/>
      <c r="P17" s="139"/>
    </row>
    <row r="18" spans="1:16" x14ac:dyDescent="0.25">
      <c r="A18" s="25" t="s">
        <v>74</v>
      </c>
      <c r="B18" s="36">
        <v>10</v>
      </c>
      <c r="C18" s="29">
        <v>360</v>
      </c>
      <c r="D18" s="219" t="s">
        <v>139</v>
      </c>
      <c r="E18" s="223">
        <v>1.2</v>
      </c>
      <c r="F18" s="29">
        <v>635</v>
      </c>
      <c r="G18" s="219" t="s">
        <v>140</v>
      </c>
      <c r="H18" s="223">
        <v>1.4</v>
      </c>
      <c r="I18" s="29">
        <f t="shared" si="1"/>
        <v>995</v>
      </c>
      <c r="J18" s="219" t="s">
        <v>141</v>
      </c>
      <c r="K18" s="219">
        <v>1.3</v>
      </c>
      <c r="M18" s="139"/>
      <c r="N18" s="139"/>
      <c r="O18" s="140"/>
      <c r="P18" s="139"/>
    </row>
    <row r="19" spans="1:16" x14ac:dyDescent="0.25">
      <c r="A19" s="25" t="s">
        <v>75</v>
      </c>
      <c r="B19" s="36">
        <v>6</v>
      </c>
      <c r="C19" s="29">
        <v>203</v>
      </c>
      <c r="D19" s="219" t="s">
        <v>142</v>
      </c>
      <c r="E19" s="223">
        <v>1.3</v>
      </c>
      <c r="F19" s="29">
        <v>300</v>
      </c>
      <c r="G19" s="219" t="s">
        <v>143</v>
      </c>
      <c r="H19" s="223">
        <v>1.2</v>
      </c>
      <c r="I19" s="29">
        <f t="shared" si="1"/>
        <v>503</v>
      </c>
      <c r="J19" s="219" t="s">
        <v>144</v>
      </c>
      <c r="K19" s="219">
        <v>1.3</v>
      </c>
      <c r="M19" s="139"/>
      <c r="N19" s="139"/>
      <c r="O19" s="140"/>
      <c r="P19" s="139"/>
    </row>
    <row r="20" spans="1:16" x14ac:dyDescent="0.25">
      <c r="A20" s="25" t="s">
        <v>76</v>
      </c>
      <c r="B20" s="36">
        <v>2</v>
      </c>
      <c r="C20" s="29">
        <v>19</v>
      </c>
      <c r="D20" s="219" t="s">
        <v>145</v>
      </c>
      <c r="E20" s="223">
        <v>0.5</v>
      </c>
      <c r="F20" s="29">
        <v>30</v>
      </c>
      <c r="G20" s="219" t="s">
        <v>146</v>
      </c>
      <c r="H20" s="223">
        <v>0.5</v>
      </c>
      <c r="I20" s="29">
        <f t="shared" si="1"/>
        <v>49</v>
      </c>
      <c r="J20" s="219" t="s">
        <v>147</v>
      </c>
      <c r="K20" s="219">
        <v>0.5</v>
      </c>
      <c r="M20" s="139"/>
      <c r="N20" s="139"/>
      <c r="O20" s="140"/>
      <c r="P20" s="139"/>
    </row>
    <row r="21" spans="1:16" x14ac:dyDescent="0.25">
      <c r="A21" s="25" t="s">
        <v>77</v>
      </c>
      <c r="B21" s="36">
        <v>3</v>
      </c>
      <c r="C21" s="29">
        <v>25</v>
      </c>
      <c r="D21" s="219" t="s">
        <v>148</v>
      </c>
      <c r="E21" s="223">
        <v>0.8</v>
      </c>
      <c r="F21" s="29">
        <v>62</v>
      </c>
      <c r="G21" s="219" t="s">
        <v>149</v>
      </c>
      <c r="H21" s="223">
        <v>1.2</v>
      </c>
      <c r="I21" s="29">
        <f t="shared" si="1"/>
        <v>87</v>
      </c>
      <c r="J21" s="219" t="s">
        <v>150</v>
      </c>
      <c r="K21" s="227">
        <v>1</v>
      </c>
      <c r="M21" s="139"/>
      <c r="N21" s="139"/>
      <c r="O21" s="140"/>
      <c r="P21" s="139"/>
    </row>
    <row r="22" spans="1:16" x14ac:dyDescent="0.25">
      <c r="A22" s="25" t="s">
        <v>78</v>
      </c>
      <c r="B22" s="36">
        <v>16</v>
      </c>
      <c r="C22" s="29">
        <v>847</v>
      </c>
      <c r="D22" s="219" t="s">
        <v>151</v>
      </c>
      <c r="E22" s="223">
        <v>4.9000000000000004</v>
      </c>
      <c r="F22" s="29">
        <v>1223</v>
      </c>
      <c r="G22" s="219" t="s">
        <v>152</v>
      </c>
      <c r="H22" s="223">
        <v>4.5999999999999996</v>
      </c>
      <c r="I22" s="29">
        <f t="shared" si="1"/>
        <v>2070</v>
      </c>
      <c r="J22" s="219" t="s">
        <v>153</v>
      </c>
      <c r="K22" s="219">
        <v>4.7</v>
      </c>
      <c r="M22" s="139"/>
      <c r="N22" s="139"/>
      <c r="O22" s="140"/>
      <c r="P22" s="139"/>
    </row>
    <row r="23" spans="1:16" x14ac:dyDescent="0.25">
      <c r="A23" s="25" t="s">
        <v>79</v>
      </c>
      <c r="B23" s="36">
        <v>8</v>
      </c>
      <c r="C23" s="29">
        <v>292</v>
      </c>
      <c r="D23" s="219" t="s">
        <v>154</v>
      </c>
      <c r="E23" s="223">
        <v>1.3</v>
      </c>
      <c r="F23" s="29">
        <v>499</v>
      </c>
      <c r="G23" s="219" t="s">
        <v>155</v>
      </c>
      <c r="H23" s="223">
        <v>1.3</v>
      </c>
      <c r="I23" s="29">
        <f t="shared" si="1"/>
        <v>791</v>
      </c>
      <c r="J23" s="219" t="s">
        <v>156</v>
      </c>
      <c r="K23" s="219">
        <v>1.3</v>
      </c>
      <c r="M23" s="139"/>
      <c r="N23" s="139"/>
      <c r="O23" s="140"/>
      <c r="P23" s="139"/>
    </row>
    <row r="24" spans="1:16" x14ac:dyDescent="0.25">
      <c r="A24" s="25" t="s">
        <v>80</v>
      </c>
      <c r="B24" s="36">
        <v>14</v>
      </c>
      <c r="C24" s="29">
        <v>140</v>
      </c>
      <c r="D24" s="219" t="s">
        <v>157</v>
      </c>
      <c r="E24" s="223">
        <v>2.1</v>
      </c>
      <c r="F24" s="29">
        <v>158</v>
      </c>
      <c r="G24" s="219" t="s">
        <v>158</v>
      </c>
      <c r="H24" s="223">
        <v>1.4</v>
      </c>
      <c r="I24" s="29">
        <f t="shared" si="1"/>
        <v>298</v>
      </c>
      <c r="J24" s="219" t="s">
        <v>159</v>
      </c>
      <c r="K24" s="219">
        <v>1.7</v>
      </c>
      <c r="M24" s="139"/>
      <c r="N24" s="139"/>
      <c r="O24" s="140"/>
      <c r="P24" s="139"/>
    </row>
    <row r="25" spans="1:16" x14ac:dyDescent="0.25">
      <c r="A25" s="25" t="s">
        <v>81</v>
      </c>
      <c r="B25" s="36">
        <v>4</v>
      </c>
      <c r="C25" s="29">
        <v>26</v>
      </c>
      <c r="D25" s="219" t="s">
        <v>160</v>
      </c>
      <c r="E25" s="223">
        <v>0.5</v>
      </c>
      <c r="F25" s="29">
        <v>41</v>
      </c>
      <c r="G25" s="219" t="s">
        <v>161</v>
      </c>
      <c r="H25" s="223">
        <v>0.6</v>
      </c>
      <c r="I25" s="29">
        <f t="shared" si="1"/>
        <v>67</v>
      </c>
      <c r="J25" s="219" t="s">
        <v>121</v>
      </c>
      <c r="K25" s="219">
        <v>0.6</v>
      </c>
      <c r="M25" s="139"/>
      <c r="N25" s="139"/>
      <c r="O25" s="140"/>
      <c r="P25" s="139"/>
    </row>
    <row r="26" spans="1:16" x14ac:dyDescent="0.25">
      <c r="A26" s="25" t="s">
        <v>82</v>
      </c>
      <c r="B26" s="36">
        <v>3</v>
      </c>
      <c r="C26" s="29">
        <v>64</v>
      </c>
      <c r="D26" s="219" t="s">
        <v>162</v>
      </c>
      <c r="E26" s="223">
        <v>1.2</v>
      </c>
      <c r="F26" s="29">
        <v>89</v>
      </c>
      <c r="G26" s="219" t="s">
        <v>163</v>
      </c>
      <c r="H26" s="226">
        <v>1</v>
      </c>
      <c r="I26" s="29">
        <f t="shared" si="1"/>
        <v>153</v>
      </c>
      <c r="J26" s="219" t="s">
        <v>164</v>
      </c>
      <c r="K26" s="227">
        <v>1</v>
      </c>
      <c r="M26" s="139"/>
      <c r="N26" s="139"/>
      <c r="O26" s="140"/>
      <c r="P26" s="139"/>
    </row>
    <row r="27" spans="1:16" x14ac:dyDescent="0.25">
      <c r="A27" s="25" t="s">
        <v>83</v>
      </c>
      <c r="B27" s="36">
        <v>4</v>
      </c>
      <c r="C27" s="29">
        <v>106</v>
      </c>
      <c r="D27" s="219" t="s">
        <v>165</v>
      </c>
      <c r="E27" s="226">
        <v>1</v>
      </c>
      <c r="F27" s="29">
        <v>176</v>
      </c>
      <c r="G27" s="219" t="s">
        <v>166</v>
      </c>
      <c r="H27" s="226">
        <v>1</v>
      </c>
      <c r="I27" s="29">
        <f t="shared" si="1"/>
        <v>282</v>
      </c>
      <c r="J27" s="219" t="s">
        <v>165</v>
      </c>
      <c r="K27" s="227">
        <v>1</v>
      </c>
      <c r="M27" s="139"/>
      <c r="N27" s="139"/>
      <c r="O27" s="140"/>
      <c r="P27" s="139"/>
    </row>
    <row r="28" spans="1:16" x14ac:dyDescent="0.25">
      <c r="A28" s="25" t="s">
        <v>84</v>
      </c>
      <c r="B28" s="36">
        <v>4</v>
      </c>
      <c r="C28" s="29">
        <v>40</v>
      </c>
      <c r="D28" s="219" t="s">
        <v>161</v>
      </c>
      <c r="E28" s="223">
        <v>0.9</v>
      </c>
      <c r="F28" s="29">
        <v>77</v>
      </c>
      <c r="G28" s="219" t="s">
        <v>167</v>
      </c>
      <c r="H28" s="223">
        <v>1.1000000000000001</v>
      </c>
      <c r="I28" s="29">
        <f t="shared" si="1"/>
        <v>117</v>
      </c>
      <c r="J28" s="219" t="s">
        <v>139</v>
      </c>
      <c r="K28" s="227">
        <v>1</v>
      </c>
      <c r="M28" s="139"/>
      <c r="N28" s="139"/>
      <c r="O28" s="140"/>
      <c r="P28" s="139"/>
    </row>
    <row r="29" spans="1:16" x14ac:dyDescent="0.25">
      <c r="A29" s="24" t="s">
        <v>85</v>
      </c>
      <c r="B29" s="37">
        <v>3</v>
      </c>
      <c r="C29" s="38">
        <v>55</v>
      </c>
      <c r="D29" s="220" t="s">
        <v>168</v>
      </c>
      <c r="E29" s="224">
        <v>0.9</v>
      </c>
      <c r="F29" s="38">
        <v>69</v>
      </c>
      <c r="G29" s="220" t="s">
        <v>169</v>
      </c>
      <c r="H29" s="224">
        <v>0.7</v>
      </c>
      <c r="I29" s="39">
        <f t="shared" si="1"/>
        <v>124</v>
      </c>
      <c r="J29" s="220" t="s">
        <v>170</v>
      </c>
      <c r="K29" s="221">
        <v>0.8</v>
      </c>
      <c r="M29" s="139"/>
      <c r="N29" s="139"/>
      <c r="O29" s="140"/>
      <c r="P29" s="139"/>
    </row>
    <row r="30" spans="1:16" x14ac:dyDescent="0.25">
      <c r="A30" s="24" t="s">
        <v>91</v>
      </c>
      <c r="B30" s="53">
        <f>SUM(B4:B29)</f>
        <v>144</v>
      </c>
      <c r="C30" s="142">
        <f>SUM(C4:C29)</f>
        <v>3136</v>
      </c>
      <c r="D30" s="221" t="s">
        <v>171</v>
      </c>
      <c r="E30" s="225">
        <v>1.1000000000000001</v>
      </c>
      <c r="F30" s="142">
        <f>SUM(F4:F29)</f>
        <v>5303</v>
      </c>
      <c r="G30" s="221" t="s">
        <v>172</v>
      </c>
      <c r="H30" s="225">
        <v>1.2</v>
      </c>
      <c r="I30" s="142">
        <f>SUM(I4:I29)</f>
        <v>8439</v>
      </c>
      <c r="J30" s="221" t="s">
        <v>172</v>
      </c>
      <c r="K30" s="221">
        <v>1.2</v>
      </c>
      <c r="M30" s="139"/>
      <c r="N30" s="139"/>
      <c r="O30" s="140"/>
      <c r="P30" s="139"/>
    </row>
    <row r="31" spans="1:16" x14ac:dyDescent="0.25">
      <c r="A31" s="270" t="s">
        <v>173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M31" s="139"/>
      <c r="N31" s="139"/>
      <c r="O31" s="139"/>
      <c r="P31" s="139"/>
    </row>
    <row r="32" spans="1:16" ht="28.9" customHeight="1" x14ac:dyDescent="0.25">
      <c r="A32" s="269" t="s">
        <v>174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M32" s="139"/>
      <c r="N32" s="139"/>
      <c r="O32" s="139"/>
      <c r="P32" s="139"/>
    </row>
    <row r="33" spans="2:8" x14ac:dyDescent="0.25">
      <c r="B33" s="1"/>
      <c r="C33" s="1"/>
      <c r="D33" s="1"/>
      <c r="E33" s="9"/>
      <c r="F33" s="1"/>
      <c r="G33" s="1"/>
      <c r="H33" s="1"/>
    </row>
    <row r="34" spans="2:8" x14ac:dyDescent="0.25">
      <c r="B34" s="1"/>
      <c r="C34" s="1"/>
      <c r="D34" s="1"/>
      <c r="E34" s="9"/>
      <c r="F34" s="1"/>
      <c r="G34" s="1"/>
      <c r="H34" s="1"/>
    </row>
    <row r="35" spans="2:8" x14ac:dyDescent="0.25">
      <c r="B35" s="1"/>
      <c r="C35" s="1"/>
      <c r="D35" s="1"/>
      <c r="E35" s="9"/>
      <c r="F35" s="1"/>
      <c r="G35" s="1"/>
      <c r="H35" s="1"/>
    </row>
    <row r="36" spans="2:8" x14ac:dyDescent="0.25">
      <c r="B36" s="1"/>
      <c r="C36" s="1"/>
      <c r="D36" s="1"/>
      <c r="E36" s="9"/>
      <c r="F36" s="1"/>
      <c r="G36" s="1"/>
      <c r="H36" s="1"/>
    </row>
    <row r="37" spans="2:8" x14ac:dyDescent="0.25">
      <c r="B37" s="1"/>
      <c r="C37" s="1"/>
      <c r="D37" s="1"/>
      <c r="E37" s="9"/>
      <c r="F37" s="1"/>
      <c r="G37" s="1"/>
      <c r="H37" s="1"/>
    </row>
    <row r="38" spans="2:8" x14ac:dyDescent="0.25">
      <c r="B38" s="1"/>
      <c r="C38" s="1"/>
      <c r="D38" s="1"/>
      <c r="E38" s="9"/>
      <c r="F38" s="1"/>
      <c r="G38" s="1"/>
      <c r="H38" s="1"/>
    </row>
    <row r="39" spans="2:8" x14ac:dyDescent="0.25">
      <c r="B39" s="1"/>
      <c r="C39" s="1"/>
      <c r="D39" s="1"/>
      <c r="E39" s="9"/>
      <c r="F39" s="1"/>
      <c r="G39" s="1"/>
      <c r="H39" s="1"/>
    </row>
    <row r="40" spans="2:8" x14ac:dyDescent="0.25">
      <c r="B40" s="1"/>
      <c r="C40" s="1"/>
      <c r="D40" s="1"/>
      <c r="E40" s="9"/>
      <c r="F40" s="1"/>
      <c r="G40" s="1"/>
      <c r="H40" s="1"/>
    </row>
    <row r="41" spans="2:8" x14ac:dyDescent="0.25">
      <c r="B41" s="1"/>
      <c r="C41" s="1"/>
      <c r="D41" s="1"/>
      <c r="E41" s="9"/>
      <c r="F41" s="1"/>
      <c r="G41" s="1"/>
      <c r="H41" s="1"/>
    </row>
    <row r="42" spans="2:8" x14ac:dyDescent="0.25">
      <c r="B42" s="1"/>
      <c r="C42" s="1"/>
      <c r="D42" s="1"/>
      <c r="E42" s="9"/>
      <c r="F42" s="1"/>
      <c r="G42" s="1"/>
      <c r="H42" s="1"/>
    </row>
    <row r="43" spans="2:8" x14ac:dyDescent="0.25">
      <c r="B43" s="1"/>
      <c r="C43" s="1"/>
      <c r="D43" s="1"/>
      <c r="E43" s="9"/>
      <c r="F43" s="1"/>
      <c r="G43" s="1"/>
      <c r="H43" s="1"/>
    </row>
    <row r="44" spans="2:8" x14ac:dyDescent="0.25">
      <c r="B44" s="1"/>
      <c r="C44" s="1"/>
      <c r="D44" s="1"/>
      <c r="E44" s="9"/>
      <c r="F44" s="1"/>
      <c r="G44" s="1"/>
      <c r="H44" s="1"/>
    </row>
    <row r="45" spans="2:8" x14ac:dyDescent="0.25">
      <c r="B45" s="1"/>
      <c r="C45" s="1"/>
      <c r="D45" s="1"/>
      <c r="E45" s="9"/>
      <c r="F45" s="1"/>
      <c r="G45" s="1"/>
      <c r="H45" s="1"/>
    </row>
    <row r="46" spans="2:8" x14ac:dyDescent="0.25">
      <c r="B46" s="1"/>
      <c r="C46" s="1"/>
      <c r="D46" s="1"/>
      <c r="E46" s="9"/>
      <c r="F46" s="1"/>
      <c r="G46" s="1"/>
      <c r="H46" s="1"/>
    </row>
    <row r="47" spans="2:8" x14ac:dyDescent="0.25">
      <c r="B47" s="1"/>
      <c r="C47" s="1"/>
      <c r="D47" s="1"/>
      <c r="E47" s="9"/>
      <c r="F47" s="1"/>
      <c r="G47" s="1"/>
      <c r="H47" s="1"/>
    </row>
    <row r="48" spans="2:8" x14ac:dyDescent="0.25">
      <c r="B48" s="1"/>
      <c r="C48" s="1"/>
      <c r="D48" s="1"/>
      <c r="E48" s="9"/>
      <c r="F48" s="1"/>
      <c r="G48" s="1"/>
      <c r="H48" s="1"/>
    </row>
    <row r="49" spans="2:8" x14ac:dyDescent="0.25">
      <c r="B49" s="1"/>
      <c r="C49" s="1"/>
      <c r="D49" s="1"/>
      <c r="E49" s="9"/>
      <c r="F49" s="1"/>
      <c r="G49" s="1"/>
      <c r="H49" s="1"/>
    </row>
    <row r="50" spans="2:8" x14ac:dyDescent="0.25">
      <c r="B50" s="1"/>
      <c r="C50" s="1"/>
      <c r="D50" s="1"/>
      <c r="E50" s="9"/>
      <c r="F50" s="1"/>
      <c r="G50" s="1"/>
      <c r="H50" s="1"/>
    </row>
    <row r="51" spans="2:8" x14ac:dyDescent="0.25">
      <c r="B51" s="1"/>
      <c r="C51" s="1"/>
      <c r="D51" s="1"/>
      <c r="E51" s="9"/>
      <c r="F51" s="1"/>
      <c r="G51" s="1"/>
      <c r="H51" s="1"/>
    </row>
    <row r="52" spans="2:8" x14ac:dyDescent="0.25">
      <c r="B52" s="1"/>
      <c r="C52" s="1"/>
      <c r="D52" s="1"/>
      <c r="E52" s="9"/>
      <c r="F52" s="1"/>
      <c r="G52" s="1"/>
      <c r="H52" s="1"/>
    </row>
    <row r="53" spans="2:8" x14ac:dyDescent="0.25">
      <c r="B53" s="1"/>
      <c r="C53" s="1"/>
      <c r="D53" s="1"/>
      <c r="E53" s="3"/>
      <c r="F53" s="1"/>
      <c r="G53" s="1"/>
      <c r="H53" s="1"/>
    </row>
    <row r="54" spans="2:8" x14ac:dyDescent="0.25">
      <c r="B54" s="1"/>
      <c r="C54" s="1"/>
      <c r="D54" s="1"/>
      <c r="E54" s="3"/>
      <c r="F54" s="1"/>
      <c r="G54" s="1"/>
      <c r="H54" s="1"/>
    </row>
    <row r="55" spans="2:8" x14ac:dyDescent="0.25">
      <c r="B55" s="1"/>
      <c r="C55" s="1"/>
      <c r="D55" s="1"/>
      <c r="E55" s="3"/>
      <c r="F55" s="1"/>
      <c r="G55" s="1"/>
      <c r="H55" s="1"/>
    </row>
    <row r="56" spans="2:8" x14ac:dyDescent="0.25">
      <c r="B56" s="1"/>
      <c r="C56" s="1"/>
      <c r="D56" s="1"/>
      <c r="E56" s="3"/>
      <c r="F56" s="1"/>
      <c r="G56" s="1"/>
      <c r="H56" s="1"/>
    </row>
    <row r="57" spans="2:8" x14ac:dyDescent="0.25">
      <c r="B57" s="1"/>
      <c r="C57" s="1"/>
      <c r="D57" s="1"/>
      <c r="E57" s="3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</sheetData>
  <mergeCells count="6">
    <mergeCell ref="C2:E2"/>
    <mergeCell ref="F2:H2"/>
    <mergeCell ref="I2:K2"/>
    <mergeCell ref="A1:K1"/>
    <mergeCell ref="A32:K32"/>
    <mergeCell ref="A31:K31"/>
  </mergeCells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292F-2312-4DB7-BE3E-86B63593C5FA}">
  <dimension ref="A1:F7"/>
  <sheetViews>
    <sheetView workbookViewId="0">
      <selection activeCell="A6" sqref="A6:D6"/>
    </sheetView>
  </sheetViews>
  <sheetFormatPr defaultRowHeight="15" x14ac:dyDescent="0.25"/>
  <cols>
    <col min="1" max="1" width="15.140625" bestFit="1" customWidth="1"/>
    <col min="2" max="2" width="21.85546875" customWidth="1"/>
    <col min="3" max="3" width="21.140625" bestFit="1" customWidth="1"/>
    <col min="4" max="4" width="10.140625" bestFit="1" customWidth="1"/>
  </cols>
  <sheetData>
    <row r="1" spans="1:6" ht="30" customHeight="1" x14ac:dyDescent="0.25">
      <c r="A1" s="246" t="s">
        <v>175</v>
      </c>
      <c r="B1" s="246"/>
      <c r="C1" s="246"/>
      <c r="D1" s="246"/>
    </row>
    <row r="2" spans="1:6" ht="60" x14ac:dyDescent="0.25">
      <c r="A2" s="181" t="s">
        <v>176</v>
      </c>
      <c r="B2" s="181" t="s">
        <v>177</v>
      </c>
      <c r="C2" s="181" t="s">
        <v>178</v>
      </c>
      <c r="D2" s="181" t="s">
        <v>179</v>
      </c>
    </row>
    <row r="3" spans="1:6" ht="30" x14ac:dyDescent="0.25">
      <c r="A3" s="182" t="s">
        <v>8</v>
      </c>
      <c r="B3" s="183">
        <v>53</v>
      </c>
      <c r="C3" s="184">
        <v>2951</v>
      </c>
      <c r="D3" s="243">
        <v>1.7999999999999999E-2</v>
      </c>
    </row>
    <row r="4" spans="1:6" ht="30" x14ac:dyDescent="0.25">
      <c r="A4" s="185" t="s">
        <v>10</v>
      </c>
      <c r="B4" s="186">
        <v>27</v>
      </c>
      <c r="C4" s="187">
        <v>4728</v>
      </c>
      <c r="D4" s="244">
        <v>6.0000000000000001E-3</v>
      </c>
      <c r="F4" s="117"/>
    </row>
    <row r="5" spans="1:6" x14ac:dyDescent="0.25">
      <c r="A5" s="230" t="s">
        <v>29</v>
      </c>
      <c r="B5" s="237">
        <v>80</v>
      </c>
      <c r="C5" s="188">
        <v>7679</v>
      </c>
      <c r="D5" s="245">
        <v>0.01</v>
      </c>
    </row>
    <row r="6" spans="1:6" ht="30" customHeight="1" x14ac:dyDescent="0.25">
      <c r="A6" s="271" t="s">
        <v>180</v>
      </c>
      <c r="B6" s="271"/>
      <c r="C6" s="271"/>
      <c r="D6" s="271"/>
    </row>
    <row r="7" spans="1:6" ht="30" customHeight="1" x14ac:dyDescent="0.25">
      <c r="A7" s="272" t="s">
        <v>181</v>
      </c>
      <c r="B7" s="272"/>
      <c r="C7" s="272"/>
      <c r="D7" s="272"/>
    </row>
  </sheetData>
  <mergeCells count="3">
    <mergeCell ref="A1:D1"/>
    <mergeCell ref="A6:D6"/>
    <mergeCell ref="A7:D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BBBA-B175-42C6-A488-1ADBC8EE0D0C}">
  <dimension ref="A1:J21"/>
  <sheetViews>
    <sheetView workbookViewId="0">
      <selection activeCell="C3" sqref="C3"/>
    </sheetView>
  </sheetViews>
  <sheetFormatPr defaultRowHeight="15" x14ac:dyDescent="0.25"/>
  <cols>
    <col min="1" max="1" width="32.140625" customWidth="1"/>
    <col min="2" max="2" width="13.85546875" bestFit="1" customWidth="1"/>
    <col min="3" max="6" width="15.7109375" customWidth="1"/>
  </cols>
  <sheetData>
    <row r="1" spans="1:10" x14ac:dyDescent="0.25">
      <c r="A1" s="273" t="s">
        <v>182</v>
      </c>
      <c r="B1" s="273"/>
      <c r="C1" s="273"/>
      <c r="D1" s="273"/>
      <c r="E1" s="273"/>
      <c r="F1" s="273"/>
    </row>
    <row r="2" spans="1:10" x14ac:dyDescent="0.25">
      <c r="A2" s="275" t="s">
        <v>183</v>
      </c>
      <c r="B2" s="275" t="s">
        <v>184</v>
      </c>
      <c r="C2" s="277" t="s">
        <v>8</v>
      </c>
      <c r="D2" s="277"/>
      <c r="E2" s="277" t="s">
        <v>10</v>
      </c>
      <c r="F2" s="277"/>
    </row>
    <row r="3" spans="1:10" ht="45" x14ac:dyDescent="0.25">
      <c r="A3" s="276"/>
      <c r="B3" s="276"/>
      <c r="C3" s="230" t="s">
        <v>185</v>
      </c>
      <c r="D3" s="230" t="s">
        <v>186</v>
      </c>
      <c r="E3" s="230" t="s">
        <v>185</v>
      </c>
      <c r="F3" s="230" t="s">
        <v>186</v>
      </c>
    </row>
    <row r="4" spans="1:10" x14ac:dyDescent="0.25">
      <c r="A4" s="182" t="s">
        <v>187</v>
      </c>
      <c r="B4" s="182" t="s">
        <v>188</v>
      </c>
      <c r="C4" s="241">
        <v>0</v>
      </c>
      <c r="D4" s="241">
        <v>0</v>
      </c>
      <c r="E4" s="241">
        <v>0</v>
      </c>
      <c r="F4" s="241">
        <v>0</v>
      </c>
      <c r="H4" s="240"/>
      <c r="J4" s="240"/>
    </row>
    <row r="5" spans="1:10" x14ac:dyDescent="0.25">
      <c r="A5" s="182" t="s">
        <v>36</v>
      </c>
      <c r="B5" s="182" t="s">
        <v>188</v>
      </c>
      <c r="C5" s="241">
        <v>5.0000000000000001E-3</v>
      </c>
      <c r="D5" s="241">
        <v>0</v>
      </c>
      <c r="E5" s="241">
        <v>0</v>
      </c>
      <c r="F5" s="241">
        <v>0</v>
      </c>
    </row>
    <row r="6" spans="1:10" x14ac:dyDescent="0.25">
      <c r="A6" s="182" t="s">
        <v>189</v>
      </c>
      <c r="B6" s="182" t="s">
        <v>188</v>
      </c>
      <c r="C6" s="241">
        <v>0</v>
      </c>
      <c r="D6" s="241">
        <v>0</v>
      </c>
      <c r="E6" s="241">
        <v>0</v>
      </c>
      <c r="F6" s="241">
        <v>0</v>
      </c>
    </row>
    <row r="7" spans="1:10" x14ac:dyDescent="0.25">
      <c r="A7" s="182" t="s">
        <v>190</v>
      </c>
      <c r="B7" s="182" t="s">
        <v>188</v>
      </c>
      <c r="C7" s="241">
        <v>1.7999999999999999E-2</v>
      </c>
      <c r="D7" s="241">
        <v>8.0000000000000002E-3</v>
      </c>
      <c r="E7" s="241">
        <v>0</v>
      </c>
      <c r="F7" s="241">
        <v>1.2E-2</v>
      </c>
    </row>
    <row r="8" spans="1:10" x14ac:dyDescent="0.25">
      <c r="A8" s="182" t="s">
        <v>45</v>
      </c>
      <c r="B8" s="182" t="s">
        <v>188</v>
      </c>
      <c r="C8" s="241">
        <v>0.01</v>
      </c>
      <c r="D8" s="241">
        <v>0</v>
      </c>
      <c r="E8" s="241">
        <v>2E-3</v>
      </c>
      <c r="F8" s="241">
        <v>0</v>
      </c>
    </row>
    <row r="9" spans="1:10" x14ac:dyDescent="0.25">
      <c r="A9" s="182" t="s">
        <v>191</v>
      </c>
      <c r="B9" s="182" t="s">
        <v>188</v>
      </c>
      <c r="C9" s="189" t="s">
        <v>192</v>
      </c>
      <c r="D9" s="241">
        <v>0</v>
      </c>
      <c r="E9" s="241">
        <v>2E-3</v>
      </c>
      <c r="F9" s="241">
        <v>0</v>
      </c>
    </row>
    <row r="10" spans="1:10" x14ac:dyDescent="0.25">
      <c r="A10" s="182" t="s">
        <v>193</v>
      </c>
      <c r="B10" s="182" t="s">
        <v>188</v>
      </c>
      <c r="C10" s="189" t="s">
        <v>192</v>
      </c>
      <c r="D10" s="241">
        <v>0</v>
      </c>
      <c r="E10" s="241">
        <v>2.5000000000000001E-2</v>
      </c>
      <c r="F10" s="241">
        <v>0</v>
      </c>
    </row>
    <row r="11" spans="1:10" x14ac:dyDescent="0.25">
      <c r="A11" s="182" t="s">
        <v>194</v>
      </c>
      <c r="B11" s="190" t="s">
        <v>195</v>
      </c>
      <c r="C11" s="189" t="s">
        <v>192</v>
      </c>
      <c r="D11" s="241">
        <v>7.0000000000000001E-3</v>
      </c>
      <c r="E11" s="189" t="s">
        <v>192</v>
      </c>
      <c r="F11" s="241">
        <v>5.0000000000000001E-3</v>
      </c>
    </row>
    <row r="12" spans="1:10" ht="30" x14ac:dyDescent="0.25">
      <c r="A12" s="182" t="s">
        <v>196</v>
      </c>
      <c r="B12" s="182" t="s">
        <v>195</v>
      </c>
      <c r="C12" s="189" t="s">
        <v>192</v>
      </c>
      <c r="D12" s="241">
        <v>8.0000000000000002E-3</v>
      </c>
      <c r="E12" s="189" t="s">
        <v>192</v>
      </c>
      <c r="F12" s="241">
        <v>1.4E-2</v>
      </c>
    </row>
    <row r="13" spans="1:10" ht="30" x14ac:dyDescent="0.25">
      <c r="A13" s="182" t="s">
        <v>197</v>
      </c>
      <c r="B13" s="191" t="s">
        <v>195</v>
      </c>
      <c r="C13" s="189" t="s">
        <v>192</v>
      </c>
      <c r="D13" s="241">
        <v>6.0000000000000001E-3</v>
      </c>
      <c r="E13" s="189" t="s">
        <v>192</v>
      </c>
      <c r="F13" s="241">
        <v>1.2E-2</v>
      </c>
    </row>
    <row r="14" spans="1:10" ht="30" x14ac:dyDescent="0.25">
      <c r="A14" s="182" t="s">
        <v>198</v>
      </c>
      <c r="B14" s="182" t="s">
        <v>195</v>
      </c>
      <c r="C14" s="189" t="s">
        <v>192</v>
      </c>
      <c r="D14" s="241">
        <v>1.6E-2</v>
      </c>
      <c r="E14" s="189" t="s">
        <v>192</v>
      </c>
      <c r="F14" s="241">
        <v>1.4999999999999999E-2</v>
      </c>
    </row>
    <row r="15" spans="1:10" x14ac:dyDescent="0.25">
      <c r="A15" s="185" t="s">
        <v>50</v>
      </c>
      <c r="B15" s="185" t="s">
        <v>188</v>
      </c>
      <c r="C15" s="192" t="s">
        <v>192</v>
      </c>
      <c r="D15" s="242">
        <v>0</v>
      </c>
      <c r="E15" s="242">
        <v>0</v>
      </c>
      <c r="F15" s="242">
        <v>3.0000000000000001E-3</v>
      </c>
    </row>
    <row r="16" spans="1:10" x14ac:dyDescent="0.25">
      <c r="A16" s="274" t="s">
        <v>199</v>
      </c>
      <c r="B16" s="274"/>
      <c r="C16" s="274"/>
      <c r="D16" s="274"/>
      <c r="E16" s="274"/>
      <c r="F16" s="274"/>
    </row>
    <row r="17" spans="1:6" ht="30.6" customHeight="1" x14ac:dyDescent="0.25">
      <c r="A17" s="278" t="s">
        <v>200</v>
      </c>
      <c r="B17" s="278"/>
      <c r="C17" s="278"/>
      <c r="D17" s="278"/>
      <c r="E17" s="278"/>
      <c r="F17" s="278"/>
    </row>
    <row r="18" spans="1:6" ht="31.9" customHeight="1" x14ac:dyDescent="0.25">
      <c r="A18" s="278" t="s">
        <v>201</v>
      </c>
      <c r="B18" s="278"/>
      <c r="C18" s="278"/>
      <c r="D18" s="278"/>
      <c r="E18" s="278"/>
      <c r="F18" s="278"/>
    </row>
    <row r="19" spans="1:6" ht="65.45" customHeight="1" x14ac:dyDescent="0.25">
      <c r="A19" s="272" t="s">
        <v>202</v>
      </c>
      <c r="B19" s="272"/>
      <c r="C19" s="272"/>
      <c r="D19" s="272"/>
      <c r="E19" s="272"/>
      <c r="F19" s="272"/>
    </row>
    <row r="20" spans="1:6" ht="34.15" customHeight="1" x14ac:dyDescent="0.25">
      <c r="A20" s="272" t="s">
        <v>203</v>
      </c>
      <c r="B20" s="272"/>
      <c r="C20" s="272"/>
      <c r="D20" s="272"/>
      <c r="E20" s="272"/>
      <c r="F20" s="272"/>
    </row>
    <row r="21" spans="1:6" ht="49.9" customHeight="1" x14ac:dyDescent="0.25">
      <c r="A21" s="272" t="s">
        <v>204</v>
      </c>
      <c r="B21" s="272"/>
      <c r="C21" s="272"/>
      <c r="D21" s="272"/>
      <c r="E21" s="272"/>
      <c r="F21" s="272"/>
    </row>
  </sheetData>
  <mergeCells count="11">
    <mergeCell ref="A21:F21"/>
    <mergeCell ref="A17:F17"/>
    <mergeCell ref="A18:F18"/>
    <mergeCell ref="A19:F19"/>
    <mergeCell ref="A20:F20"/>
    <mergeCell ref="A1:F1"/>
    <mergeCell ref="A16:F16"/>
    <mergeCell ref="A2:A3"/>
    <mergeCell ref="B2:B3"/>
    <mergeCell ref="C2:D2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D6D76A370374BA15CBBD66C1723F9" ma:contentTypeVersion="11" ma:contentTypeDescription="Create a new document." ma:contentTypeScope="" ma:versionID="c39261a52facbe9e2faa2afc0526e6ed">
  <xsd:schema xmlns:xsd="http://www.w3.org/2001/XMLSchema" xmlns:xs="http://www.w3.org/2001/XMLSchema" xmlns:p="http://schemas.microsoft.com/office/2006/metadata/properties" xmlns:ns2="66d35bf8-0c1a-40cf-a0dd-2f20ab41c3cc" xmlns:ns3="b9a8ce8b-d194-4d10-bfba-805b5af2c680" targetNamespace="http://schemas.microsoft.com/office/2006/metadata/properties" ma:root="true" ma:fieldsID="9147acddc7112f0ef5049cc654022967" ns2:_="" ns3:_="">
    <xsd:import namespace="66d35bf8-0c1a-40cf-a0dd-2f20ab41c3cc"/>
    <xsd:import namespace="b9a8ce8b-d194-4d10-bfba-805b5af2c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35bf8-0c1a-40cf-a0dd-2f20ab41c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8ce8b-d194-4d10-bfba-805b5af2c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5d248c1-2e01-4319-aa13-bac3f1421e11}" ma:internalName="TaxCatchAll" ma:showField="CatchAllData" ma:web="b9a8ce8b-d194-4d10-bfba-805b5af2c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a8ce8b-d194-4d10-bfba-805b5af2c680" xsi:nil="true"/>
    <lcf76f155ced4ddcb4097134ff3c332f xmlns="66d35bf8-0c1a-40cf-a0dd-2f20ab41c3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130D0D-C04C-443F-8139-4BFC4EA66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35bf8-0c1a-40cf-a0dd-2f20ab41c3cc"/>
    <ds:schemaRef ds:uri="b9a8ce8b-d194-4d10-bfba-805b5af2c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9A7A5-80B8-47CF-AA8E-966733E5C3CC}">
  <ds:schemaRefs>
    <ds:schemaRef ds:uri="http://schemas.microsoft.com/office/2006/metadata/properties"/>
    <ds:schemaRef ds:uri="http://schemas.microsoft.com/office/infopath/2007/PartnerControls"/>
    <ds:schemaRef ds:uri="b9a8ce8b-d194-4d10-bfba-805b5af2c680"/>
    <ds:schemaRef ds:uri="66d35bf8-0c1a-40cf-a0dd-2f20ab41c3cc"/>
  </ds:schemaRefs>
</ds:datastoreItem>
</file>

<file path=customXml/itemProps3.xml><?xml version="1.0" encoding="utf-8"?>
<ds:datastoreItem xmlns:ds="http://schemas.openxmlformats.org/officeDocument/2006/customXml" ds:itemID="{8DB6D2BA-ADBA-4C03-BD9C-F3C7931C1F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I</vt:lpstr>
      <vt:lpstr>Table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Dahlhamer, James (CDC/IOD/OPHDST/NCHS)</dc:creator>
  <cp:keywords/>
  <dc:description/>
  <cp:lastModifiedBy>Dahlhamer, James (CDC/IOD/OPHDST/NCHS)</cp:lastModifiedBy>
  <cp:revision/>
  <dcterms:created xsi:type="dcterms:W3CDTF">2023-11-07T14:47:13Z</dcterms:created>
  <dcterms:modified xsi:type="dcterms:W3CDTF">2024-01-25T21:34:37Z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2023-11-07T15:16:53Z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75bee786-9545-492e-a17a-91f3a35a084d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0x010100D1ED6D76A370374BA15CBBD66C1723F9</vt:lpwstr>
  </property>
  <property fmtid="{D5CDD505-2E9C-101B-9397-08002B2CF9AE}" pid="10" name="MediaServiceImageTags">
    <vt:lpwstr/>
  </property>
</Properties>
</file>