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cdc.gov\private\M134\nno7\"/>
    </mc:Choice>
  </mc:AlternateContent>
  <xr:revisionPtr revIDLastSave="0" documentId="8_{8CD81E41-626E-4E5C-8BB6-8FDB7E647261}" xr6:coauthVersionLast="44" xr6:coauthVersionMax="44" xr10:uidLastSave="{00000000-0000-0000-0000-000000000000}"/>
  <bookViews>
    <workbookView xWindow="25080" yWindow="-120" windowWidth="25440" windowHeight="15390" xr2:uid="{00000000-000D-0000-FFFF-FFFF00000000}"/>
  </bookViews>
  <sheets>
    <sheet name="INSTRUCTIONS" sheetId="6" r:id="rId1"/>
    <sheet name="Observance Planning Tool" sheetId="1" r:id="rId2"/>
    <sheet name="Gantt Chart" sheetId="2" r:id="rId3"/>
    <sheet name="Sheet2" sheetId="5" state="hidden" r:id="rId4"/>
    <sheet name="Key Takeaways" sheetId="3" r:id="rId5"/>
    <sheet name="Dropdown Options" sheetId="4" r:id="rId6"/>
  </sheets>
  <definedNames>
    <definedName name="Obs_Date">'Gantt Chart'!$B$10</definedName>
    <definedName name="Project_Start">'Gantt Chart'!$B$9</definedName>
    <definedName name="Scrolling_Increment">'Gantt Chart'!$H$12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2" l="1"/>
  <c r="E14" i="2" s="1"/>
  <c r="G14" i="2" l="1"/>
  <c r="F14" i="2"/>
  <c r="D17" i="2"/>
  <c r="F17" i="2" s="1"/>
  <c r="E17" i="2" l="1"/>
  <c r="D16" i="2" l="1"/>
  <c r="E16" i="2" s="1"/>
  <c r="D15" i="2"/>
  <c r="F15" i="2" s="1"/>
  <c r="G15" i="3"/>
  <c r="E15" i="2" l="1"/>
  <c r="G16" i="2"/>
  <c r="F16" i="2"/>
  <c r="G15" i="2"/>
  <c r="I43" i="3"/>
  <c r="I59" i="3"/>
  <c r="I57" i="3"/>
  <c r="I55" i="3"/>
  <c r="I53" i="3"/>
  <c r="I51" i="3"/>
  <c r="I49" i="3"/>
  <c r="I47" i="3"/>
  <c r="I45" i="3"/>
  <c r="I41" i="3"/>
  <c r="D25" i="3" l="1"/>
  <c r="D27" i="3"/>
  <c r="D31" i="3" l="1"/>
  <c r="D29" i="3"/>
  <c r="D23" i="3"/>
  <c r="D20" i="3"/>
  <c r="D17" i="3"/>
  <c r="I11" i="2" l="1"/>
  <c r="D18" i="2" l="1"/>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G18" i="2" l="1"/>
  <c r="E18" i="2"/>
  <c r="G17" i="2"/>
  <c r="G22" i="2"/>
  <c r="E22" i="2"/>
  <c r="G21" i="2"/>
  <c r="E21" i="2"/>
  <c r="G19" i="2"/>
  <c r="E19" i="2"/>
  <c r="G53" i="2"/>
  <c r="E53" i="2"/>
  <c r="G45" i="2"/>
  <c r="E45" i="2"/>
  <c r="G41" i="2"/>
  <c r="E41" i="2"/>
  <c r="G33" i="2"/>
  <c r="E33" i="2"/>
  <c r="G29" i="2"/>
  <c r="E29" i="2"/>
  <c r="G48" i="2"/>
  <c r="E48" i="2"/>
  <c r="G44" i="2"/>
  <c r="E44" i="2"/>
  <c r="G36" i="2"/>
  <c r="E36" i="2"/>
  <c r="G32" i="2"/>
  <c r="E32" i="2"/>
  <c r="G28" i="2"/>
  <c r="E28" i="2"/>
  <c r="G24" i="2"/>
  <c r="E24" i="2"/>
  <c r="G51" i="2"/>
  <c r="E51" i="2"/>
  <c r="G47" i="2"/>
  <c r="E47" i="2"/>
  <c r="G43" i="2"/>
  <c r="E43" i="2"/>
  <c r="G39" i="2"/>
  <c r="E39" i="2"/>
  <c r="G35" i="2"/>
  <c r="E35" i="2"/>
  <c r="G31" i="2"/>
  <c r="E31" i="2"/>
  <c r="G27" i="2"/>
  <c r="E27" i="2"/>
  <c r="G49" i="2"/>
  <c r="E49" i="2"/>
  <c r="G37" i="2"/>
  <c r="E37" i="2"/>
  <c r="G25" i="2"/>
  <c r="E25" i="2"/>
  <c r="G52" i="2"/>
  <c r="E52" i="2"/>
  <c r="G40" i="2"/>
  <c r="E40" i="2"/>
  <c r="G50" i="2"/>
  <c r="E50" i="2"/>
  <c r="G46" i="2"/>
  <c r="E46" i="2"/>
  <c r="G42" i="2"/>
  <c r="E42" i="2"/>
  <c r="G38" i="2"/>
  <c r="E38" i="2"/>
  <c r="G34" i="2"/>
  <c r="E34" i="2"/>
  <c r="G30" i="2"/>
  <c r="E30" i="2"/>
  <c r="G26" i="2"/>
  <c r="E26" i="2"/>
  <c r="G23" i="2"/>
  <c r="E23" i="2"/>
  <c r="E20" i="2"/>
  <c r="G20" i="2"/>
  <c r="F46" i="2"/>
  <c r="I46" i="2" s="1"/>
  <c r="F42" i="2"/>
  <c r="F34" i="2"/>
  <c r="F26" i="2"/>
  <c r="F22" i="2"/>
  <c r="F18" i="2"/>
  <c r="I18" i="2" s="1"/>
  <c r="F53" i="2"/>
  <c r="F49" i="2"/>
  <c r="F45" i="2"/>
  <c r="F41" i="2"/>
  <c r="I41" i="2" s="1"/>
  <c r="F37" i="2"/>
  <c r="I37" i="2" s="1"/>
  <c r="F33" i="2"/>
  <c r="F29" i="2"/>
  <c r="I29" i="2" s="1"/>
  <c r="F25" i="2"/>
  <c r="I25" i="2" s="1"/>
  <c r="F21" i="2"/>
  <c r="I21" i="2" s="1"/>
  <c r="F52" i="2"/>
  <c r="F48" i="2"/>
  <c r="F44" i="2"/>
  <c r="I44" i="2" s="1"/>
  <c r="F40" i="2"/>
  <c r="F36" i="2"/>
  <c r="F32" i="2"/>
  <c r="I32" i="2" s="1"/>
  <c r="F28" i="2"/>
  <c r="F24" i="2"/>
  <c r="F20" i="2"/>
  <c r="F50" i="2"/>
  <c r="F38" i="2"/>
  <c r="F30" i="2"/>
  <c r="F51" i="2"/>
  <c r="F47" i="2"/>
  <c r="I47" i="2" s="1"/>
  <c r="F43" i="2"/>
  <c r="F39" i="2"/>
  <c r="F35" i="2"/>
  <c r="F31" i="2"/>
  <c r="I31" i="2" s="1"/>
  <c r="F27" i="2"/>
  <c r="F23" i="2"/>
  <c r="F19" i="2"/>
  <c r="I19" i="2" s="1"/>
  <c r="B3" i="5"/>
  <c r="B4" i="5"/>
  <c r="B5" i="5"/>
  <c r="B6" i="5"/>
  <c r="B7" i="5"/>
  <c r="B8" i="5"/>
  <c r="B9" i="5"/>
  <c r="B10" i="5"/>
  <c r="B11" i="5"/>
  <c r="B12" i="5"/>
  <c r="B13" i="5"/>
  <c r="B14" i="5"/>
  <c r="B15" i="5"/>
  <c r="B16" i="5"/>
  <c r="B2" i="5"/>
  <c r="A4" i="5"/>
  <c r="A5" i="5" s="1"/>
  <c r="A6" i="5" s="1"/>
  <c r="A7" i="5" s="1"/>
  <c r="A8" i="5" s="1"/>
  <c r="A9" i="5" s="1"/>
  <c r="A10" i="5" s="1"/>
  <c r="A11" i="5" s="1"/>
  <c r="A12" i="5" s="1"/>
  <c r="A13" i="5" s="1"/>
  <c r="A14" i="5" s="1"/>
  <c r="A15" i="5" s="1"/>
  <c r="A16" i="5" s="1"/>
  <c r="A3" i="5"/>
  <c r="I13" i="2"/>
  <c r="I28" i="2" l="1"/>
  <c r="I48" i="2"/>
  <c r="I45" i="2"/>
  <c r="I22" i="2"/>
  <c r="I35" i="2"/>
  <c r="I51" i="2"/>
  <c r="I36" i="2"/>
  <c r="I50" i="2"/>
  <c r="I52" i="2"/>
  <c r="I39" i="2"/>
  <c r="I30" i="2"/>
  <c r="I17" i="2"/>
  <c r="I53" i="2"/>
  <c r="I34" i="2"/>
  <c r="I42" i="2"/>
  <c r="I15" i="2"/>
  <c r="I16" i="2"/>
  <c r="I23" i="2"/>
  <c r="I20" i="2"/>
  <c r="I27" i="2"/>
  <c r="I43" i="2"/>
  <c r="I38" i="2"/>
  <c r="I24" i="2"/>
  <c r="I40" i="2"/>
  <c r="I33" i="2"/>
  <c r="I49" i="2"/>
  <c r="I26" i="2"/>
  <c r="I14" i="2"/>
  <c r="J11" i="2"/>
  <c r="I10" i="2"/>
  <c r="J14" i="2" l="1"/>
  <c r="J15" i="2"/>
  <c r="J16" i="2"/>
  <c r="J17" i="2"/>
  <c r="J18" i="2"/>
  <c r="J19" i="2"/>
  <c r="J20" i="2"/>
  <c r="J21" i="2"/>
  <c r="J22" i="2"/>
  <c r="J25" i="2"/>
  <c r="J26" i="2"/>
  <c r="J28" i="2"/>
  <c r="J30" i="2"/>
  <c r="J23" i="2"/>
  <c r="J27" i="2"/>
  <c r="J29" i="2"/>
  <c r="J31" i="2"/>
  <c r="J33" i="2"/>
  <c r="J24" i="2"/>
  <c r="J32" i="2"/>
  <c r="J35" i="2"/>
  <c r="J36" i="2"/>
  <c r="J37" i="2"/>
  <c r="J38" i="2"/>
  <c r="J39" i="2"/>
  <c r="J40" i="2"/>
  <c r="J41" i="2"/>
  <c r="J43" i="2"/>
  <c r="J34" i="2"/>
  <c r="J42" i="2"/>
  <c r="J52" i="2"/>
  <c r="J53" i="2"/>
  <c r="J49" i="2"/>
  <c r="J44" i="2"/>
  <c r="J46" i="2"/>
  <c r="J48" i="2"/>
  <c r="J50" i="2"/>
  <c r="J47" i="2"/>
  <c r="J45" i="2"/>
  <c r="J51" i="2"/>
  <c r="K11" i="2"/>
  <c r="J13" i="2"/>
  <c r="K14" i="2" l="1"/>
  <c r="K15" i="2"/>
  <c r="K16" i="2"/>
  <c r="K17" i="2"/>
  <c r="K18" i="2"/>
  <c r="K19" i="2"/>
  <c r="K20" i="2"/>
  <c r="K21" i="2"/>
  <c r="K22" i="2"/>
  <c r="K23" i="2"/>
  <c r="K24" i="2"/>
  <c r="K25" i="2"/>
  <c r="K26" i="2"/>
  <c r="K28" i="2"/>
  <c r="K30" i="2"/>
  <c r="K29" i="2"/>
  <c r="K34" i="2"/>
  <c r="K33" i="2"/>
  <c r="K31" i="2"/>
  <c r="K32" i="2"/>
  <c r="K35" i="2"/>
  <c r="K36" i="2"/>
  <c r="K37" i="2"/>
  <c r="K38" i="2"/>
  <c r="K39" i="2"/>
  <c r="K40" i="2"/>
  <c r="K41" i="2"/>
  <c r="K44" i="2"/>
  <c r="K45" i="2"/>
  <c r="K46" i="2"/>
  <c r="K47" i="2"/>
  <c r="K48" i="2"/>
  <c r="K49" i="2"/>
  <c r="K50" i="2"/>
  <c r="K51" i="2"/>
  <c r="K43" i="2"/>
  <c r="K27" i="2"/>
  <c r="K42" i="2"/>
  <c r="K52" i="2"/>
  <c r="K53" i="2"/>
  <c r="L11" i="2"/>
  <c r="K13" i="2"/>
  <c r="L14" i="2" l="1"/>
  <c r="L15" i="2"/>
  <c r="L17" i="2"/>
  <c r="L19" i="2"/>
  <c r="L21" i="2"/>
  <c r="L22" i="2"/>
  <c r="L23" i="2"/>
  <c r="L24" i="2"/>
  <c r="L16" i="2"/>
  <c r="L18" i="2"/>
  <c r="L20" i="2"/>
  <c r="L25" i="2"/>
  <c r="L26" i="2"/>
  <c r="L27" i="2"/>
  <c r="L28" i="2"/>
  <c r="L29" i="2"/>
  <c r="L30" i="2"/>
  <c r="L31" i="2"/>
  <c r="L32" i="2"/>
  <c r="L33" i="2"/>
  <c r="L34" i="2"/>
  <c r="L35" i="2"/>
  <c r="L37" i="2"/>
  <c r="L39" i="2"/>
  <c r="L41" i="2"/>
  <c r="L42" i="2"/>
  <c r="L44" i="2"/>
  <c r="L45" i="2"/>
  <c r="L46" i="2"/>
  <c r="L47" i="2"/>
  <c r="L48" i="2"/>
  <c r="L49" i="2"/>
  <c r="L50" i="2"/>
  <c r="L51" i="2"/>
  <c r="L36" i="2"/>
  <c r="L38" i="2"/>
  <c r="L40" i="2"/>
  <c r="L43" i="2"/>
  <c r="L52" i="2"/>
  <c r="L53" i="2"/>
  <c r="M11" i="2"/>
  <c r="L13" i="2"/>
  <c r="M14" i="2" l="1"/>
  <c r="M15" i="2"/>
  <c r="M16" i="2"/>
  <c r="M17" i="2"/>
  <c r="M18" i="2"/>
  <c r="M19" i="2"/>
  <c r="M20" i="2"/>
  <c r="M21" i="2"/>
  <c r="M22" i="2"/>
  <c r="M23" i="2"/>
  <c r="M24" i="2"/>
  <c r="M25" i="2"/>
  <c r="M27" i="2"/>
  <c r="M29" i="2"/>
  <c r="M26" i="2"/>
  <c r="M28" i="2"/>
  <c r="M30" i="2"/>
  <c r="M32" i="2"/>
  <c r="M35" i="2"/>
  <c r="M36" i="2"/>
  <c r="M37" i="2"/>
  <c r="M38" i="2"/>
  <c r="M39" i="2"/>
  <c r="M40" i="2"/>
  <c r="M41" i="2"/>
  <c r="M42" i="2"/>
  <c r="M43" i="2"/>
  <c r="M34" i="2"/>
  <c r="M33" i="2"/>
  <c r="M31" i="2"/>
  <c r="M44" i="2"/>
  <c r="M45" i="2"/>
  <c r="M46" i="2"/>
  <c r="M47" i="2"/>
  <c r="M48" i="2"/>
  <c r="M49" i="2"/>
  <c r="M50" i="2"/>
  <c r="M51" i="2"/>
  <c r="M52" i="2"/>
  <c r="M53" i="2"/>
  <c r="N11" i="2"/>
  <c r="N24" i="2" s="1"/>
  <c r="M13" i="2"/>
  <c r="N14" i="2" l="1"/>
  <c r="N15" i="2"/>
  <c r="N16" i="2"/>
  <c r="N17" i="2"/>
  <c r="N18" i="2"/>
  <c r="N19" i="2"/>
  <c r="N20" i="2"/>
  <c r="N21" i="2"/>
  <c r="N27" i="2"/>
  <c r="N29" i="2"/>
  <c r="N22" i="2"/>
  <c r="N25" i="2"/>
  <c r="N31" i="2"/>
  <c r="N26" i="2"/>
  <c r="N35" i="2"/>
  <c r="N36" i="2"/>
  <c r="N37" i="2"/>
  <c r="N38" i="2"/>
  <c r="N39" i="2"/>
  <c r="N40" i="2"/>
  <c r="N41" i="2"/>
  <c r="N28" i="2"/>
  <c r="N34" i="2"/>
  <c r="N32" i="2"/>
  <c r="N33" i="2"/>
  <c r="N42" i="2"/>
  <c r="N23" i="2"/>
  <c r="N30" i="2"/>
  <c r="N43" i="2"/>
  <c r="N45" i="2"/>
  <c r="N47" i="2"/>
  <c r="N49" i="2"/>
  <c r="N51" i="2"/>
  <c r="N53" i="2"/>
  <c r="N52" i="2"/>
  <c r="N44" i="2"/>
  <c r="N46" i="2"/>
  <c r="N48" i="2"/>
  <c r="N50" i="2"/>
  <c r="N13" i="2"/>
  <c r="O11" i="2"/>
  <c r="O14" i="2" l="1"/>
  <c r="O15" i="2"/>
  <c r="O16" i="2"/>
  <c r="O17" i="2"/>
  <c r="O18" i="2"/>
  <c r="O19" i="2"/>
  <c r="O20" i="2"/>
  <c r="O21" i="2"/>
  <c r="O23" i="2"/>
  <c r="O26" i="2"/>
  <c r="O28" i="2"/>
  <c r="O30" i="2"/>
  <c r="O24" i="2"/>
  <c r="O27" i="2"/>
  <c r="O29" i="2"/>
  <c r="O31" i="2"/>
  <c r="O33" i="2"/>
  <c r="O25" i="2"/>
  <c r="O32" i="2"/>
  <c r="O22" i="2"/>
  <c r="O35" i="2"/>
  <c r="O36" i="2"/>
  <c r="O37" i="2"/>
  <c r="O38" i="2"/>
  <c r="O39" i="2"/>
  <c r="O40" i="2"/>
  <c r="O41" i="2"/>
  <c r="O43" i="2"/>
  <c r="O44" i="2"/>
  <c r="O45" i="2"/>
  <c r="O46" i="2"/>
  <c r="O47" i="2"/>
  <c r="O48" i="2"/>
  <c r="O49" i="2"/>
  <c r="O50" i="2"/>
  <c r="O51" i="2"/>
  <c r="O34" i="2"/>
  <c r="O42" i="2"/>
  <c r="O52" i="2"/>
  <c r="O53" i="2"/>
  <c r="O13" i="2"/>
  <c r="P11" i="2"/>
  <c r="P14" i="2" l="1"/>
  <c r="P21" i="2"/>
  <c r="P22" i="2"/>
  <c r="P23" i="2"/>
  <c r="P24" i="2"/>
  <c r="P15" i="2"/>
  <c r="P17" i="2"/>
  <c r="P19" i="2"/>
  <c r="P18" i="2"/>
  <c r="P26" i="2"/>
  <c r="P27" i="2"/>
  <c r="P28" i="2"/>
  <c r="P29" i="2"/>
  <c r="P30" i="2"/>
  <c r="P31" i="2"/>
  <c r="P32" i="2"/>
  <c r="P33" i="2"/>
  <c r="P34" i="2"/>
  <c r="P25" i="2"/>
  <c r="P20" i="2"/>
  <c r="P16" i="2"/>
  <c r="P35" i="2"/>
  <c r="P37" i="2"/>
  <c r="P39" i="2"/>
  <c r="P41" i="2"/>
  <c r="P43" i="2"/>
  <c r="P44" i="2"/>
  <c r="P45" i="2"/>
  <c r="P46" i="2"/>
  <c r="P47" i="2"/>
  <c r="P48" i="2"/>
  <c r="P49" i="2"/>
  <c r="P50" i="2"/>
  <c r="P51" i="2"/>
  <c r="P38" i="2"/>
  <c r="P40" i="2"/>
  <c r="P36" i="2"/>
  <c r="P52" i="2"/>
  <c r="P42" i="2"/>
  <c r="P53" i="2"/>
  <c r="P13" i="2"/>
  <c r="P10" i="2"/>
  <c r="Q11" i="2"/>
  <c r="Q14" i="2" l="1"/>
  <c r="Q15" i="2"/>
  <c r="Q16" i="2"/>
  <c r="Q17" i="2"/>
  <c r="Q18" i="2"/>
  <c r="Q19" i="2"/>
  <c r="Q20" i="2"/>
  <c r="Q21" i="2"/>
  <c r="Q22" i="2"/>
  <c r="Q23" i="2"/>
  <c r="Q24" i="2"/>
  <c r="Q25" i="2"/>
  <c r="Q26" i="2"/>
  <c r="Q28" i="2"/>
  <c r="Q30" i="2"/>
  <c r="Q27" i="2"/>
  <c r="Q33" i="2"/>
  <c r="Q34" i="2"/>
  <c r="Q35" i="2"/>
  <c r="Q36" i="2"/>
  <c r="Q37" i="2"/>
  <c r="Q38" i="2"/>
  <c r="Q39" i="2"/>
  <c r="Q40" i="2"/>
  <c r="Q41" i="2"/>
  <c r="Q42" i="2"/>
  <c r="Q29" i="2"/>
  <c r="Q31" i="2"/>
  <c r="Q32" i="2"/>
  <c r="Q43" i="2"/>
  <c r="Q44" i="2"/>
  <c r="Q45" i="2"/>
  <c r="Q46" i="2"/>
  <c r="Q47" i="2"/>
  <c r="Q48" i="2"/>
  <c r="Q49" i="2"/>
  <c r="Q50" i="2"/>
  <c r="Q51" i="2"/>
  <c r="Q52" i="2"/>
  <c r="Q53" i="2"/>
  <c r="Q13" i="2"/>
  <c r="R11" i="2"/>
  <c r="R14" i="2" l="1"/>
  <c r="R15" i="2"/>
  <c r="R16" i="2"/>
  <c r="R17" i="2"/>
  <c r="R18" i="2"/>
  <c r="R19" i="2"/>
  <c r="R20" i="2"/>
  <c r="R21" i="2"/>
  <c r="R25" i="2"/>
  <c r="R22" i="2"/>
  <c r="R27" i="2"/>
  <c r="R29" i="2"/>
  <c r="R23" i="2"/>
  <c r="R24" i="2"/>
  <c r="R26" i="2"/>
  <c r="R28" i="2"/>
  <c r="R30" i="2"/>
  <c r="R32" i="2"/>
  <c r="R33" i="2"/>
  <c r="R34" i="2"/>
  <c r="R35" i="2"/>
  <c r="R36" i="2"/>
  <c r="R37" i="2"/>
  <c r="R38" i="2"/>
  <c r="R39" i="2"/>
  <c r="R40" i="2"/>
  <c r="R41" i="2"/>
  <c r="R31" i="2"/>
  <c r="R42" i="2"/>
  <c r="R53" i="2"/>
  <c r="R44" i="2"/>
  <c r="R46" i="2"/>
  <c r="R43" i="2"/>
  <c r="R45" i="2"/>
  <c r="R47" i="2"/>
  <c r="R49" i="2"/>
  <c r="R51" i="2"/>
  <c r="R48" i="2"/>
  <c r="R52" i="2"/>
  <c r="R50" i="2"/>
  <c r="R13" i="2"/>
  <c r="S11" i="2"/>
  <c r="S14" i="2" l="1"/>
  <c r="S15" i="2"/>
  <c r="S16" i="2"/>
  <c r="S17" i="2"/>
  <c r="S18" i="2"/>
  <c r="S19" i="2"/>
  <c r="S20" i="2"/>
  <c r="S21" i="2"/>
  <c r="S22" i="2"/>
  <c r="S23" i="2"/>
  <c r="S24" i="2"/>
  <c r="S25" i="2"/>
  <c r="S27" i="2"/>
  <c r="S29" i="2"/>
  <c r="S30" i="2"/>
  <c r="S26" i="2"/>
  <c r="S32" i="2"/>
  <c r="S33" i="2"/>
  <c r="S34" i="2"/>
  <c r="S35" i="2"/>
  <c r="S36" i="2"/>
  <c r="S37" i="2"/>
  <c r="S38" i="2"/>
  <c r="S39" i="2"/>
  <c r="S40" i="2"/>
  <c r="S41" i="2"/>
  <c r="S43" i="2"/>
  <c r="S44" i="2"/>
  <c r="S45" i="2"/>
  <c r="S46" i="2"/>
  <c r="S47" i="2"/>
  <c r="S48" i="2"/>
  <c r="S49" i="2"/>
  <c r="S50" i="2"/>
  <c r="S51" i="2"/>
  <c r="S28" i="2"/>
  <c r="S42" i="2"/>
  <c r="S31" i="2"/>
  <c r="S52" i="2"/>
  <c r="S53" i="2"/>
  <c r="S13" i="2"/>
  <c r="T11" i="2"/>
  <c r="T14" i="2" l="1"/>
  <c r="T16" i="2"/>
  <c r="T18" i="2"/>
  <c r="T20" i="2"/>
  <c r="T21" i="2"/>
  <c r="T22" i="2"/>
  <c r="T23" i="2"/>
  <c r="T24" i="2"/>
  <c r="T15" i="2"/>
  <c r="T17" i="2"/>
  <c r="T19" i="2"/>
  <c r="T26" i="2"/>
  <c r="T27" i="2"/>
  <c r="T28" i="2"/>
  <c r="T29" i="2"/>
  <c r="T30" i="2"/>
  <c r="T31" i="2"/>
  <c r="T32" i="2"/>
  <c r="T33" i="2"/>
  <c r="T34" i="2"/>
  <c r="T25" i="2"/>
  <c r="T36" i="2"/>
  <c r="T38" i="2"/>
  <c r="T40" i="2"/>
  <c r="T43" i="2"/>
  <c r="T44" i="2"/>
  <c r="T45" i="2"/>
  <c r="T46" i="2"/>
  <c r="T47" i="2"/>
  <c r="T48" i="2"/>
  <c r="T49" i="2"/>
  <c r="T50" i="2"/>
  <c r="T51" i="2"/>
  <c r="T35" i="2"/>
  <c r="T37" i="2"/>
  <c r="T39" i="2"/>
  <c r="T41" i="2"/>
  <c r="T42" i="2"/>
  <c r="T52" i="2"/>
  <c r="T53" i="2"/>
  <c r="T13" i="2"/>
  <c r="U11" i="2"/>
  <c r="U14" i="2" l="1"/>
  <c r="U15" i="2"/>
  <c r="U16" i="2"/>
  <c r="U17" i="2"/>
  <c r="U18" i="2"/>
  <c r="U19" i="2"/>
  <c r="U20" i="2"/>
  <c r="U21" i="2"/>
  <c r="U22" i="2"/>
  <c r="U23" i="2"/>
  <c r="U24" i="2"/>
  <c r="U25" i="2"/>
  <c r="U26" i="2"/>
  <c r="U28" i="2"/>
  <c r="U30" i="2"/>
  <c r="U27" i="2"/>
  <c r="U29" i="2"/>
  <c r="U31" i="2"/>
  <c r="U33" i="2"/>
  <c r="U35" i="2"/>
  <c r="U36" i="2"/>
  <c r="U37" i="2"/>
  <c r="U38" i="2"/>
  <c r="U39" i="2"/>
  <c r="U40" i="2"/>
  <c r="U41" i="2"/>
  <c r="U42" i="2"/>
  <c r="U32" i="2"/>
  <c r="U43" i="2"/>
  <c r="U44" i="2"/>
  <c r="U45" i="2"/>
  <c r="U46" i="2"/>
  <c r="U47" i="2"/>
  <c r="U48" i="2"/>
  <c r="U49" i="2"/>
  <c r="U50" i="2"/>
  <c r="U51" i="2"/>
  <c r="U52" i="2"/>
  <c r="U53" i="2"/>
  <c r="U34" i="2"/>
  <c r="U13" i="2"/>
  <c r="V11" i="2"/>
  <c r="V14" i="2" l="1"/>
  <c r="V15" i="2"/>
  <c r="V16" i="2"/>
  <c r="V17" i="2"/>
  <c r="V18" i="2"/>
  <c r="V19" i="2"/>
  <c r="V20" i="2"/>
  <c r="V21" i="2"/>
  <c r="V22" i="2"/>
  <c r="V26" i="2"/>
  <c r="V28" i="2"/>
  <c r="V30" i="2"/>
  <c r="V23" i="2"/>
  <c r="V31" i="2"/>
  <c r="V32" i="2"/>
  <c r="V34" i="2"/>
  <c r="V24" i="2"/>
  <c r="V25" i="2"/>
  <c r="V27" i="2"/>
  <c r="V35" i="2"/>
  <c r="V36" i="2"/>
  <c r="V37" i="2"/>
  <c r="V38" i="2"/>
  <c r="V39" i="2"/>
  <c r="V40" i="2"/>
  <c r="V41" i="2"/>
  <c r="V29" i="2"/>
  <c r="V33" i="2"/>
  <c r="V44" i="2"/>
  <c r="V46" i="2"/>
  <c r="V48" i="2"/>
  <c r="V50" i="2"/>
  <c r="V53" i="2"/>
  <c r="V52" i="2"/>
  <c r="V43" i="2"/>
  <c r="V45" i="2"/>
  <c r="V47" i="2"/>
  <c r="V49" i="2"/>
  <c r="V51" i="2"/>
  <c r="V42" i="2"/>
  <c r="V13" i="2"/>
  <c r="W11" i="2"/>
  <c r="W14" i="2" l="1"/>
  <c r="W15" i="2"/>
  <c r="W16" i="2"/>
  <c r="W17" i="2"/>
  <c r="W18" i="2"/>
  <c r="W19" i="2"/>
  <c r="W20" i="2"/>
  <c r="W25" i="2"/>
  <c r="W24" i="2"/>
  <c r="W27" i="2"/>
  <c r="W29" i="2"/>
  <c r="W21" i="2"/>
  <c r="W22" i="2"/>
  <c r="W26" i="2"/>
  <c r="W28" i="2"/>
  <c r="W30" i="2"/>
  <c r="W32" i="2"/>
  <c r="W23" i="2"/>
  <c r="W33" i="2"/>
  <c r="W31" i="2"/>
  <c r="W34" i="2"/>
  <c r="W35" i="2"/>
  <c r="W36" i="2"/>
  <c r="W37" i="2"/>
  <c r="W38" i="2"/>
  <c r="W39" i="2"/>
  <c r="W40" i="2"/>
  <c r="W41" i="2"/>
  <c r="W42" i="2"/>
  <c r="W43" i="2"/>
  <c r="W44" i="2"/>
  <c r="W45" i="2"/>
  <c r="W46" i="2"/>
  <c r="W47" i="2"/>
  <c r="W48" i="2"/>
  <c r="W49" i="2"/>
  <c r="W50" i="2"/>
  <c r="W53" i="2"/>
  <c r="W51" i="2"/>
  <c r="W52" i="2"/>
  <c r="W13" i="2"/>
  <c r="X11" i="2"/>
  <c r="W10" i="2"/>
  <c r="X14" i="2" l="1"/>
  <c r="X21" i="2"/>
  <c r="X22" i="2"/>
  <c r="X23" i="2"/>
  <c r="X16" i="2"/>
  <c r="X18" i="2"/>
  <c r="X20" i="2"/>
  <c r="X19" i="2"/>
  <c r="X26" i="2"/>
  <c r="X27" i="2"/>
  <c r="X28" i="2"/>
  <c r="X29" i="2"/>
  <c r="X30" i="2"/>
  <c r="X31" i="2"/>
  <c r="X32" i="2"/>
  <c r="X33" i="2"/>
  <c r="X34" i="2"/>
  <c r="X15" i="2"/>
  <c r="X25" i="2"/>
  <c r="X17" i="2"/>
  <c r="X24" i="2"/>
  <c r="X36" i="2"/>
  <c r="X38" i="2"/>
  <c r="X40" i="2"/>
  <c r="X42" i="2"/>
  <c r="X43" i="2"/>
  <c r="X44" i="2"/>
  <c r="X45" i="2"/>
  <c r="X46" i="2"/>
  <c r="X47" i="2"/>
  <c r="X48" i="2"/>
  <c r="X49" i="2"/>
  <c r="X50" i="2"/>
  <c r="X51" i="2"/>
  <c r="X39" i="2"/>
  <c r="X37" i="2"/>
  <c r="X35" i="2"/>
  <c r="X53" i="2"/>
  <c r="X41" i="2"/>
  <c r="X52" i="2"/>
  <c r="Y11" i="2"/>
  <c r="X13" i="2"/>
  <c r="Y14" i="2" l="1"/>
  <c r="Y15" i="2"/>
  <c r="Y16" i="2"/>
  <c r="Y17" i="2"/>
  <c r="Y18" i="2"/>
  <c r="Y19" i="2"/>
  <c r="Y20" i="2"/>
  <c r="Y21" i="2"/>
  <c r="Y22" i="2"/>
  <c r="Y23" i="2"/>
  <c r="Y24" i="2"/>
  <c r="Y25" i="2"/>
  <c r="Y27" i="2"/>
  <c r="Y29" i="2"/>
  <c r="Y28" i="2"/>
  <c r="Y35" i="2"/>
  <c r="Y36" i="2"/>
  <c r="Y37" i="2"/>
  <c r="Y38" i="2"/>
  <c r="Y39" i="2"/>
  <c r="Y40" i="2"/>
  <c r="Y41" i="2"/>
  <c r="Y42" i="2"/>
  <c r="Y30" i="2"/>
  <c r="Y32" i="2"/>
  <c r="Y33" i="2"/>
  <c r="Y31" i="2"/>
  <c r="Y34" i="2"/>
  <c r="Y26" i="2"/>
  <c r="Y43" i="2"/>
  <c r="Y44" i="2"/>
  <c r="Y45" i="2"/>
  <c r="Y46" i="2"/>
  <c r="Y47" i="2"/>
  <c r="Y48" i="2"/>
  <c r="Y49" i="2"/>
  <c r="Y50" i="2"/>
  <c r="Y51" i="2"/>
  <c r="Y52" i="2"/>
  <c r="Y53" i="2"/>
  <c r="Z11" i="2"/>
  <c r="Y13" i="2"/>
  <c r="Z14" i="2" l="1"/>
  <c r="Z15" i="2"/>
  <c r="Z16" i="2"/>
  <c r="Z17" i="2"/>
  <c r="Z18" i="2"/>
  <c r="Z19" i="2"/>
  <c r="Z20" i="2"/>
  <c r="Z21" i="2"/>
  <c r="Z24" i="2"/>
  <c r="Z23" i="2"/>
  <c r="Z26" i="2"/>
  <c r="Z28" i="2"/>
  <c r="Z30" i="2"/>
  <c r="Z25" i="2"/>
  <c r="Z27" i="2"/>
  <c r="Z29" i="2"/>
  <c r="Z31" i="2"/>
  <c r="Z33" i="2"/>
  <c r="Z35" i="2"/>
  <c r="Z36" i="2"/>
  <c r="Z37" i="2"/>
  <c r="Z38" i="2"/>
  <c r="Z39" i="2"/>
  <c r="Z40" i="2"/>
  <c r="Z32" i="2"/>
  <c r="Z34" i="2"/>
  <c r="Z41" i="2"/>
  <c r="Z22" i="2"/>
  <c r="Z42" i="2"/>
  <c r="Z51" i="2"/>
  <c r="Z52" i="2"/>
  <c r="Z53" i="2"/>
  <c r="Z43" i="2"/>
  <c r="Z45" i="2"/>
  <c r="Z44" i="2"/>
  <c r="Z46" i="2"/>
  <c r="Z48" i="2"/>
  <c r="Z50" i="2"/>
  <c r="Z49" i="2"/>
  <c r="Z47" i="2"/>
  <c r="AA11" i="2"/>
  <c r="Z13" i="2"/>
  <c r="AA14" i="2" l="1"/>
  <c r="AA15" i="2"/>
  <c r="AA16" i="2"/>
  <c r="AA17" i="2"/>
  <c r="AA18" i="2"/>
  <c r="AA19" i="2"/>
  <c r="AA20" i="2"/>
  <c r="AA22" i="2"/>
  <c r="AA23" i="2"/>
  <c r="AA26" i="2"/>
  <c r="AA28" i="2"/>
  <c r="AA30" i="2"/>
  <c r="AA21" i="2"/>
  <c r="AA24" i="2"/>
  <c r="AA25" i="2"/>
  <c r="AA34" i="2"/>
  <c r="AA27" i="2"/>
  <c r="AA33" i="2"/>
  <c r="AA35" i="2"/>
  <c r="AA36" i="2"/>
  <c r="AA37" i="2"/>
  <c r="AA38" i="2"/>
  <c r="AA39" i="2"/>
  <c r="AA40" i="2"/>
  <c r="AA41" i="2"/>
  <c r="AA29" i="2"/>
  <c r="AA43" i="2"/>
  <c r="AA44" i="2"/>
  <c r="AA45" i="2"/>
  <c r="AA46" i="2"/>
  <c r="AA47" i="2"/>
  <c r="AA48" i="2"/>
  <c r="AA49" i="2"/>
  <c r="AA50" i="2"/>
  <c r="AA42" i="2"/>
  <c r="AA32" i="2"/>
  <c r="AA31" i="2"/>
  <c r="AA51" i="2"/>
  <c r="AA52" i="2"/>
  <c r="AA53" i="2"/>
  <c r="AB11" i="2"/>
  <c r="AA13" i="2"/>
  <c r="AB14" i="2" l="1"/>
  <c r="AB15" i="2"/>
  <c r="AB17" i="2"/>
  <c r="AB19" i="2"/>
  <c r="AB21" i="2"/>
  <c r="AB22" i="2"/>
  <c r="AB23" i="2"/>
  <c r="AB16" i="2"/>
  <c r="AB18" i="2"/>
  <c r="AB20" i="2"/>
  <c r="AB25" i="2"/>
  <c r="AB26" i="2"/>
  <c r="AB27" i="2"/>
  <c r="AB28" i="2"/>
  <c r="AB29" i="2"/>
  <c r="AB30" i="2"/>
  <c r="AB31" i="2"/>
  <c r="AB32" i="2"/>
  <c r="AB33" i="2"/>
  <c r="AB34" i="2"/>
  <c r="AB24" i="2"/>
  <c r="AB35" i="2"/>
  <c r="AB37" i="2"/>
  <c r="AB39" i="2"/>
  <c r="AB42" i="2"/>
  <c r="AB41" i="2"/>
  <c r="AB43" i="2"/>
  <c r="AB44" i="2"/>
  <c r="AB45" i="2"/>
  <c r="AB46" i="2"/>
  <c r="AB47" i="2"/>
  <c r="AB48" i="2"/>
  <c r="AB49" i="2"/>
  <c r="AB50" i="2"/>
  <c r="AB51" i="2"/>
  <c r="AB36" i="2"/>
  <c r="AB38" i="2"/>
  <c r="AB40" i="2"/>
  <c r="AB52" i="2"/>
  <c r="AB53" i="2"/>
  <c r="AC11" i="2"/>
  <c r="AB13" i="2"/>
  <c r="AC14" i="2" l="1"/>
  <c r="AC15" i="2"/>
  <c r="AC16" i="2"/>
  <c r="AC17" i="2"/>
  <c r="AC18" i="2"/>
  <c r="AC19" i="2"/>
  <c r="AC20" i="2"/>
  <c r="AC21" i="2"/>
  <c r="AC22" i="2"/>
  <c r="AC23" i="2"/>
  <c r="AC24" i="2"/>
  <c r="AC25" i="2"/>
  <c r="AC27" i="2"/>
  <c r="AC29" i="2"/>
  <c r="AC26" i="2"/>
  <c r="AC28" i="2"/>
  <c r="AC30" i="2"/>
  <c r="AC32" i="2"/>
  <c r="AC31" i="2"/>
  <c r="AC35" i="2"/>
  <c r="AC36" i="2"/>
  <c r="AC37" i="2"/>
  <c r="AC38" i="2"/>
  <c r="AC39" i="2"/>
  <c r="AC40" i="2"/>
  <c r="AC41" i="2"/>
  <c r="AC42" i="2"/>
  <c r="AC34" i="2"/>
  <c r="AC43" i="2"/>
  <c r="AC44" i="2"/>
  <c r="AC45" i="2"/>
  <c r="AC46" i="2"/>
  <c r="AC47" i="2"/>
  <c r="AC48" i="2"/>
  <c r="AC49" i="2"/>
  <c r="AC50" i="2"/>
  <c r="AC51" i="2"/>
  <c r="AC52" i="2"/>
  <c r="AC53" i="2"/>
  <c r="AC33" i="2"/>
  <c r="AC13" i="2"/>
  <c r="AD11" i="2"/>
  <c r="AD14" i="2" l="1"/>
  <c r="AD15" i="2"/>
  <c r="AD16" i="2"/>
  <c r="AD17" i="2"/>
  <c r="AD18" i="2"/>
  <c r="AD19" i="2"/>
  <c r="AD20" i="2"/>
  <c r="AD21" i="2"/>
  <c r="AD22" i="2"/>
  <c r="AD24" i="2"/>
  <c r="AD23" i="2"/>
  <c r="AD27" i="2"/>
  <c r="AD29" i="2"/>
  <c r="AD26" i="2"/>
  <c r="AD32" i="2"/>
  <c r="AD33" i="2"/>
  <c r="AD28" i="2"/>
  <c r="AD31" i="2"/>
  <c r="AD35" i="2"/>
  <c r="AD36" i="2"/>
  <c r="AD37" i="2"/>
  <c r="AD38" i="2"/>
  <c r="AD39" i="2"/>
  <c r="AD40" i="2"/>
  <c r="AD25" i="2"/>
  <c r="AD30" i="2"/>
  <c r="AD34" i="2"/>
  <c r="AD42" i="2"/>
  <c r="AD41" i="2"/>
  <c r="AD43" i="2"/>
  <c r="AD45" i="2"/>
  <c r="AD47" i="2"/>
  <c r="AD49" i="2"/>
  <c r="AD53" i="2"/>
  <c r="AD52" i="2"/>
  <c r="AD44" i="2"/>
  <c r="AD46" i="2"/>
  <c r="AD48" i="2"/>
  <c r="AD50" i="2"/>
  <c r="AD51" i="2"/>
  <c r="AD10" i="2"/>
  <c r="AD13" i="2"/>
  <c r="AE11" i="2"/>
  <c r="AE14" i="2" l="1"/>
  <c r="AE15" i="2"/>
  <c r="AE16" i="2"/>
  <c r="AE17" i="2"/>
  <c r="AE18" i="2"/>
  <c r="AE19" i="2"/>
  <c r="AE20" i="2"/>
  <c r="AE24" i="2"/>
  <c r="AE25" i="2"/>
  <c r="AE26" i="2"/>
  <c r="AE28" i="2"/>
  <c r="AE30" i="2"/>
  <c r="AE22" i="2"/>
  <c r="AE23" i="2"/>
  <c r="AE27" i="2"/>
  <c r="AE29" i="2"/>
  <c r="AE31" i="2"/>
  <c r="AE33" i="2"/>
  <c r="AE21" i="2"/>
  <c r="AE32" i="2"/>
  <c r="AE35" i="2"/>
  <c r="AE36" i="2"/>
  <c r="AE37" i="2"/>
  <c r="AE38" i="2"/>
  <c r="AE39" i="2"/>
  <c r="AE40" i="2"/>
  <c r="AE41" i="2"/>
  <c r="AE43" i="2"/>
  <c r="AE44" i="2"/>
  <c r="AE45" i="2"/>
  <c r="AE46" i="2"/>
  <c r="AE47" i="2"/>
  <c r="AE48" i="2"/>
  <c r="AE49" i="2"/>
  <c r="AE50" i="2"/>
  <c r="AE34" i="2"/>
  <c r="AE42" i="2"/>
  <c r="AE52" i="2"/>
  <c r="AE53" i="2"/>
  <c r="AE51" i="2"/>
  <c r="AE13" i="2"/>
  <c r="AF11" i="2"/>
  <c r="AF14" i="2" l="1"/>
  <c r="AF21" i="2"/>
  <c r="AF22" i="2"/>
  <c r="AF23" i="2"/>
  <c r="AF15" i="2"/>
  <c r="AF17" i="2"/>
  <c r="AF19" i="2"/>
  <c r="AF20" i="2"/>
  <c r="AF26" i="2"/>
  <c r="AF27" i="2"/>
  <c r="AF28" i="2"/>
  <c r="AF29" i="2"/>
  <c r="AF30" i="2"/>
  <c r="AF31" i="2"/>
  <c r="AF32" i="2"/>
  <c r="AF33" i="2"/>
  <c r="AF34" i="2"/>
  <c r="AF18" i="2"/>
  <c r="AF24" i="2"/>
  <c r="AF25" i="2"/>
  <c r="AF16" i="2"/>
  <c r="AF35" i="2"/>
  <c r="AF37" i="2"/>
  <c r="AF39" i="2"/>
  <c r="AF43" i="2"/>
  <c r="AF44" i="2"/>
  <c r="AF45" i="2"/>
  <c r="AF46" i="2"/>
  <c r="AF47" i="2"/>
  <c r="AF48" i="2"/>
  <c r="AF49" i="2"/>
  <c r="AF50" i="2"/>
  <c r="AF51" i="2"/>
  <c r="AF40" i="2"/>
  <c r="AF41" i="2"/>
  <c r="AF38" i="2"/>
  <c r="AF42" i="2"/>
  <c r="AF52" i="2"/>
  <c r="AF36" i="2"/>
  <c r="AF53" i="2"/>
  <c r="AF13" i="2"/>
  <c r="AG11" i="2"/>
  <c r="AG14" i="2" l="1"/>
  <c r="AG15" i="2"/>
  <c r="AG16" i="2"/>
  <c r="AG17" i="2"/>
  <c r="AG18" i="2"/>
  <c r="AG19" i="2"/>
  <c r="AG20" i="2"/>
  <c r="AG21" i="2"/>
  <c r="AG22" i="2"/>
  <c r="AG23" i="2"/>
  <c r="AG24" i="2"/>
  <c r="AG25" i="2"/>
  <c r="AG26" i="2"/>
  <c r="AG28" i="2"/>
  <c r="AG30" i="2"/>
  <c r="AG29" i="2"/>
  <c r="AG34" i="2"/>
  <c r="AG35" i="2"/>
  <c r="AG36" i="2"/>
  <c r="AG37" i="2"/>
  <c r="AG38" i="2"/>
  <c r="AG39" i="2"/>
  <c r="AG40" i="2"/>
  <c r="AG41" i="2"/>
  <c r="AG42" i="2"/>
  <c r="AG33" i="2"/>
  <c r="AG31" i="2"/>
  <c r="AG32" i="2"/>
  <c r="AG43" i="2"/>
  <c r="AG44" i="2"/>
  <c r="AG45" i="2"/>
  <c r="AG46" i="2"/>
  <c r="AG47" i="2"/>
  <c r="AG48" i="2"/>
  <c r="AG49" i="2"/>
  <c r="AG50" i="2"/>
  <c r="AG51" i="2"/>
  <c r="AG52" i="2"/>
  <c r="AG27" i="2"/>
  <c r="AG53" i="2"/>
  <c r="AG13" i="2"/>
  <c r="AH11" i="2"/>
  <c r="AH14" i="2" l="1"/>
  <c r="AH15" i="2"/>
  <c r="AH16" i="2"/>
  <c r="AH17" i="2"/>
  <c r="AH18" i="2"/>
  <c r="AH19" i="2"/>
  <c r="AH20" i="2"/>
  <c r="AH21" i="2"/>
  <c r="AH25" i="2"/>
  <c r="AH27" i="2"/>
  <c r="AH29" i="2"/>
  <c r="AH22" i="2"/>
  <c r="AH24" i="2"/>
  <c r="AH26" i="2"/>
  <c r="AH28" i="2"/>
  <c r="AH30" i="2"/>
  <c r="AH32" i="2"/>
  <c r="AH23" i="2"/>
  <c r="AH34" i="2"/>
  <c r="AH35" i="2"/>
  <c r="AH36" i="2"/>
  <c r="AH37" i="2"/>
  <c r="AH38" i="2"/>
  <c r="AH39" i="2"/>
  <c r="AH40" i="2"/>
  <c r="AH33" i="2"/>
  <c r="AH31" i="2"/>
  <c r="AH41" i="2"/>
  <c r="AH42" i="2"/>
  <c r="AH51" i="2"/>
  <c r="AH53" i="2"/>
  <c r="AH48" i="2"/>
  <c r="AH43" i="2"/>
  <c r="AH45" i="2"/>
  <c r="AH47" i="2"/>
  <c r="AH49" i="2"/>
  <c r="AH50" i="2"/>
  <c r="AH52" i="2"/>
  <c r="AH44" i="2"/>
  <c r="AH46" i="2"/>
  <c r="AH13" i="2"/>
  <c r="AI11" i="2"/>
  <c r="AI14" i="2" l="1"/>
  <c r="AI15" i="2"/>
  <c r="AI16" i="2"/>
  <c r="AI17" i="2"/>
  <c r="AI18" i="2"/>
  <c r="AI19" i="2"/>
  <c r="AI20" i="2"/>
  <c r="AI21" i="2"/>
  <c r="AI22" i="2"/>
  <c r="AI23" i="2"/>
  <c r="AI27" i="2"/>
  <c r="AI29" i="2"/>
  <c r="AI25" i="2"/>
  <c r="AI31" i="2"/>
  <c r="AI26" i="2"/>
  <c r="AI28" i="2"/>
  <c r="AI34" i="2"/>
  <c r="AI35" i="2"/>
  <c r="AI36" i="2"/>
  <c r="AI37" i="2"/>
  <c r="AI38" i="2"/>
  <c r="AI39" i="2"/>
  <c r="AI40" i="2"/>
  <c r="AI41" i="2"/>
  <c r="AI24" i="2"/>
  <c r="AI32" i="2"/>
  <c r="AI33" i="2"/>
  <c r="AI43" i="2"/>
  <c r="AI44" i="2"/>
  <c r="AI45" i="2"/>
  <c r="AI46" i="2"/>
  <c r="AI47" i="2"/>
  <c r="AI48" i="2"/>
  <c r="AI49" i="2"/>
  <c r="AI50" i="2"/>
  <c r="AI42" i="2"/>
  <c r="AI30" i="2"/>
  <c r="AI52" i="2"/>
  <c r="AI51" i="2"/>
  <c r="AI53" i="2"/>
  <c r="AI13" i="2"/>
  <c r="AJ11" i="2"/>
  <c r="AJ14" i="2" l="1"/>
  <c r="AJ16" i="2"/>
  <c r="AJ18" i="2"/>
  <c r="AJ20" i="2"/>
  <c r="AJ21" i="2"/>
  <c r="AJ22" i="2"/>
  <c r="AJ23" i="2"/>
  <c r="AJ15" i="2"/>
  <c r="AJ17" i="2"/>
  <c r="AJ19" i="2"/>
  <c r="AJ24" i="2"/>
  <c r="AJ26" i="2"/>
  <c r="AJ27" i="2"/>
  <c r="AJ28" i="2"/>
  <c r="AJ29" i="2"/>
  <c r="AJ30" i="2"/>
  <c r="AJ31" i="2"/>
  <c r="AJ32" i="2"/>
  <c r="AJ33" i="2"/>
  <c r="AJ34" i="2"/>
  <c r="AJ36" i="2"/>
  <c r="AJ38" i="2"/>
  <c r="AJ40" i="2"/>
  <c r="AJ41" i="2"/>
  <c r="AJ43" i="2"/>
  <c r="AJ44" i="2"/>
  <c r="AJ45" i="2"/>
  <c r="AJ46" i="2"/>
  <c r="AJ47" i="2"/>
  <c r="AJ48" i="2"/>
  <c r="AJ49" i="2"/>
  <c r="AJ50" i="2"/>
  <c r="AJ25" i="2"/>
  <c r="AJ35" i="2"/>
  <c r="AJ37" i="2"/>
  <c r="AJ39" i="2"/>
  <c r="AJ42" i="2"/>
  <c r="AJ52" i="2"/>
  <c r="AJ51" i="2"/>
  <c r="AJ53" i="2"/>
  <c r="AJ13" i="2"/>
  <c r="AK11" i="2"/>
  <c r="AK14" i="2" l="1"/>
  <c r="AK15" i="2"/>
  <c r="AK16" i="2"/>
  <c r="AK17" i="2"/>
  <c r="AK18" i="2"/>
  <c r="AK19" i="2"/>
  <c r="AK20" i="2"/>
  <c r="AK21" i="2"/>
  <c r="AK22" i="2"/>
  <c r="AK23" i="2"/>
  <c r="AK24" i="2"/>
  <c r="AK25" i="2"/>
  <c r="AK26" i="2"/>
  <c r="AK28" i="2"/>
  <c r="AK30" i="2"/>
  <c r="AK27" i="2"/>
  <c r="AK29" i="2"/>
  <c r="AK31" i="2"/>
  <c r="AK33" i="2"/>
  <c r="AK32" i="2"/>
  <c r="AK35" i="2"/>
  <c r="AK36" i="2"/>
  <c r="AK37" i="2"/>
  <c r="AK38" i="2"/>
  <c r="AK39" i="2"/>
  <c r="AK40" i="2"/>
  <c r="AK41" i="2"/>
  <c r="AK42" i="2"/>
  <c r="AK34" i="2"/>
  <c r="AK43" i="2"/>
  <c r="AK44" i="2"/>
  <c r="AK45" i="2"/>
  <c r="AK46" i="2"/>
  <c r="AK47" i="2"/>
  <c r="AK48" i="2"/>
  <c r="AK49" i="2"/>
  <c r="AK50" i="2"/>
  <c r="AK51" i="2"/>
  <c r="AK52" i="2"/>
  <c r="AK53" i="2"/>
  <c r="AK10" i="2"/>
  <c r="AK13" i="2"/>
  <c r="AL11" i="2"/>
  <c r="AL14" i="2" l="1"/>
  <c r="AL15" i="2"/>
  <c r="AL16" i="2"/>
  <c r="AL17" i="2"/>
  <c r="AL18" i="2"/>
  <c r="AL19" i="2"/>
  <c r="AL20" i="2"/>
  <c r="AL21" i="2"/>
  <c r="AL23" i="2"/>
  <c r="AL24" i="2"/>
  <c r="AL25" i="2"/>
  <c r="AL26" i="2"/>
  <c r="AL28" i="2"/>
  <c r="AL30" i="2"/>
  <c r="AL22" i="2"/>
  <c r="AL27" i="2"/>
  <c r="AL33" i="2"/>
  <c r="AL34" i="2"/>
  <c r="AL29" i="2"/>
  <c r="AL31" i="2"/>
  <c r="AL32" i="2"/>
  <c r="AL35" i="2"/>
  <c r="AL36" i="2"/>
  <c r="AL37" i="2"/>
  <c r="AL38" i="2"/>
  <c r="AL39" i="2"/>
  <c r="AL40" i="2"/>
  <c r="AL41" i="2"/>
  <c r="AL44" i="2"/>
  <c r="AL46" i="2"/>
  <c r="AL48" i="2"/>
  <c r="AL50" i="2"/>
  <c r="AL53" i="2"/>
  <c r="AL52" i="2"/>
  <c r="AL42" i="2"/>
  <c r="AL43" i="2"/>
  <c r="AL45" i="2"/>
  <c r="AL47" i="2"/>
  <c r="AL49" i="2"/>
  <c r="AL51" i="2"/>
  <c r="AL13" i="2"/>
  <c r="AM11" i="2"/>
  <c r="AM14" i="2" l="1"/>
  <c r="AM15" i="2"/>
  <c r="AM16" i="2"/>
  <c r="AM17" i="2"/>
  <c r="AM18" i="2"/>
  <c r="AM19" i="2"/>
  <c r="AM20" i="2"/>
  <c r="AM25" i="2"/>
  <c r="AM21" i="2"/>
  <c r="AM22" i="2"/>
  <c r="AM27" i="2"/>
  <c r="AM29" i="2"/>
  <c r="AM23" i="2"/>
  <c r="AM24" i="2"/>
  <c r="AM26" i="2"/>
  <c r="AM28" i="2"/>
  <c r="AM30" i="2"/>
  <c r="AM32" i="2"/>
  <c r="AM33" i="2"/>
  <c r="AM34" i="2"/>
  <c r="AM31" i="2"/>
  <c r="AM35" i="2"/>
  <c r="AM36" i="2"/>
  <c r="AM37" i="2"/>
  <c r="AM38" i="2"/>
  <c r="AM39" i="2"/>
  <c r="AM40" i="2"/>
  <c r="AM41" i="2"/>
  <c r="AM42" i="2"/>
  <c r="AM43" i="2"/>
  <c r="AM44" i="2"/>
  <c r="AM45" i="2"/>
  <c r="AM46" i="2"/>
  <c r="AM47" i="2"/>
  <c r="AM48" i="2"/>
  <c r="AM49" i="2"/>
  <c r="AM50" i="2"/>
  <c r="AM51" i="2"/>
  <c r="AM53" i="2"/>
  <c r="AM52" i="2"/>
  <c r="AM13" i="2"/>
  <c r="AN11" i="2"/>
  <c r="AN14" i="2" l="1"/>
  <c r="AN21" i="2"/>
  <c r="AN22" i="2"/>
  <c r="AN23" i="2"/>
  <c r="AN16" i="2"/>
  <c r="AN18" i="2"/>
  <c r="AN20" i="2"/>
  <c r="AN26" i="2"/>
  <c r="AN27" i="2"/>
  <c r="AN28" i="2"/>
  <c r="AN29" i="2"/>
  <c r="AN30" i="2"/>
  <c r="AN31" i="2"/>
  <c r="AN32" i="2"/>
  <c r="AN33" i="2"/>
  <c r="AN34" i="2"/>
  <c r="AN15" i="2"/>
  <c r="AN25" i="2"/>
  <c r="AN17" i="2"/>
  <c r="AN24" i="2"/>
  <c r="AN19" i="2"/>
  <c r="AN36" i="2"/>
  <c r="AN38" i="2"/>
  <c r="AN40" i="2"/>
  <c r="AN42" i="2"/>
  <c r="AN43" i="2"/>
  <c r="AN44" i="2"/>
  <c r="AN45" i="2"/>
  <c r="AN46" i="2"/>
  <c r="AN47" i="2"/>
  <c r="AN48" i="2"/>
  <c r="AN49" i="2"/>
  <c r="AN50" i="2"/>
  <c r="AN35" i="2"/>
  <c r="AN39" i="2"/>
  <c r="AN41" i="2"/>
  <c r="AN51" i="2"/>
  <c r="AN37" i="2"/>
  <c r="AN53" i="2"/>
  <c r="AN52" i="2"/>
  <c r="AN13" i="2"/>
  <c r="AO11" i="2"/>
  <c r="AO14" i="2" l="1"/>
  <c r="AO15" i="2"/>
  <c r="AO16" i="2"/>
  <c r="AO17" i="2"/>
  <c r="AO18" i="2"/>
  <c r="AO19" i="2"/>
  <c r="AO20" i="2"/>
  <c r="AO21" i="2"/>
  <c r="AO22" i="2"/>
  <c r="AO23" i="2"/>
  <c r="AO24" i="2"/>
  <c r="AO25" i="2"/>
  <c r="AO27" i="2"/>
  <c r="AO29" i="2"/>
  <c r="AO30" i="2"/>
  <c r="AO35" i="2"/>
  <c r="AO36" i="2"/>
  <c r="AO37" i="2"/>
  <c r="AO38" i="2"/>
  <c r="AO39" i="2"/>
  <c r="AO40" i="2"/>
  <c r="AO41" i="2"/>
  <c r="AO42" i="2"/>
  <c r="AO26" i="2"/>
  <c r="AO32" i="2"/>
  <c r="AO33" i="2"/>
  <c r="AO34" i="2"/>
  <c r="AO31" i="2"/>
  <c r="AO28" i="2"/>
  <c r="AO43" i="2"/>
  <c r="AO44" i="2"/>
  <c r="AO45" i="2"/>
  <c r="AO46" i="2"/>
  <c r="AO47" i="2"/>
  <c r="AO48" i="2"/>
  <c r="AO49" i="2"/>
  <c r="AO50" i="2"/>
  <c r="AO51" i="2"/>
  <c r="AO52" i="2"/>
  <c r="AO53" i="2"/>
  <c r="AO13" i="2"/>
  <c r="AP11" i="2"/>
  <c r="AP14" i="2" l="1"/>
  <c r="AP15" i="2"/>
  <c r="AP16" i="2"/>
  <c r="AP17" i="2"/>
  <c r="AP18" i="2"/>
  <c r="AP19" i="2"/>
  <c r="AP20" i="2"/>
  <c r="AP21" i="2"/>
  <c r="AP24" i="2"/>
  <c r="AP26" i="2"/>
  <c r="AP28" i="2"/>
  <c r="AP30" i="2"/>
  <c r="AP22" i="2"/>
  <c r="AP23" i="2"/>
  <c r="AP25" i="2"/>
  <c r="AP27" i="2"/>
  <c r="AP29" i="2"/>
  <c r="AP31" i="2"/>
  <c r="AP33" i="2"/>
  <c r="AP35" i="2"/>
  <c r="AP36" i="2"/>
  <c r="AP37" i="2"/>
  <c r="AP38" i="2"/>
  <c r="AP39" i="2"/>
  <c r="AP40" i="2"/>
  <c r="AP41" i="2"/>
  <c r="AP32" i="2"/>
  <c r="AP42" i="2"/>
  <c r="AP34" i="2"/>
  <c r="AP52" i="2"/>
  <c r="AP53" i="2"/>
  <c r="AP47" i="2"/>
  <c r="AP44" i="2"/>
  <c r="AP46" i="2"/>
  <c r="AP48" i="2"/>
  <c r="AP50" i="2"/>
  <c r="AP43" i="2"/>
  <c r="AP45" i="2"/>
  <c r="AP51" i="2"/>
  <c r="AP49" i="2"/>
  <c r="AP13" i="2"/>
  <c r="AQ11" i="2"/>
  <c r="AQ14" i="2" l="1"/>
  <c r="AQ15" i="2"/>
  <c r="AQ16" i="2"/>
  <c r="AQ17" i="2"/>
  <c r="AQ18" i="2"/>
  <c r="AQ19" i="2"/>
  <c r="AQ20" i="2"/>
  <c r="AQ22" i="2"/>
  <c r="AQ23" i="2"/>
  <c r="AQ21" i="2"/>
  <c r="AQ26" i="2"/>
  <c r="AQ28" i="2"/>
  <c r="AQ30" i="2"/>
  <c r="AQ24" i="2"/>
  <c r="AQ25" i="2"/>
  <c r="AQ31" i="2"/>
  <c r="AQ32" i="2"/>
  <c r="AQ34" i="2"/>
  <c r="AQ27" i="2"/>
  <c r="AQ29" i="2"/>
  <c r="AQ35" i="2"/>
  <c r="AQ36" i="2"/>
  <c r="AQ37" i="2"/>
  <c r="AQ38" i="2"/>
  <c r="AQ39" i="2"/>
  <c r="AQ40" i="2"/>
  <c r="AQ41" i="2"/>
  <c r="AQ43" i="2"/>
  <c r="AQ44" i="2"/>
  <c r="AQ45" i="2"/>
  <c r="AQ46" i="2"/>
  <c r="AQ47" i="2"/>
  <c r="AQ48" i="2"/>
  <c r="AQ49" i="2"/>
  <c r="AQ50" i="2"/>
  <c r="AQ33" i="2"/>
  <c r="AQ42" i="2"/>
  <c r="AQ51" i="2"/>
  <c r="AQ52" i="2"/>
  <c r="AQ53" i="2"/>
  <c r="AQ13" i="2"/>
  <c r="AR11" i="2"/>
  <c r="AR14" i="2" l="1"/>
  <c r="AR15" i="2"/>
  <c r="AR17" i="2"/>
  <c r="AR19" i="2"/>
  <c r="AR21" i="2"/>
  <c r="AR22" i="2"/>
  <c r="AR23" i="2"/>
  <c r="AR16" i="2"/>
  <c r="AR18" i="2"/>
  <c r="AR20" i="2"/>
  <c r="AR25" i="2"/>
  <c r="AR26" i="2"/>
  <c r="AR27" i="2"/>
  <c r="AR28" i="2"/>
  <c r="AR29" i="2"/>
  <c r="AR30" i="2"/>
  <c r="AR31" i="2"/>
  <c r="AR32" i="2"/>
  <c r="AR33" i="2"/>
  <c r="AR34" i="2"/>
  <c r="AR24" i="2"/>
  <c r="AR35" i="2"/>
  <c r="AR37" i="2"/>
  <c r="AR39" i="2"/>
  <c r="AR42" i="2"/>
  <c r="AR41" i="2"/>
  <c r="AR43" i="2"/>
  <c r="AR44" i="2"/>
  <c r="AR45" i="2"/>
  <c r="AR46" i="2"/>
  <c r="AR47" i="2"/>
  <c r="AR48" i="2"/>
  <c r="AR49" i="2"/>
  <c r="AR50" i="2"/>
  <c r="AR36" i="2"/>
  <c r="AR38" i="2"/>
  <c r="AR40" i="2"/>
  <c r="AR51" i="2"/>
  <c r="AR52" i="2"/>
  <c r="AR53" i="2"/>
  <c r="AR13" i="2"/>
  <c r="AR10" i="2"/>
  <c r="AS11" i="2"/>
  <c r="AS14" i="2" l="1"/>
  <c r="AS15" i="2"/>
  <c r="AS16" i="2"/>
  <c r="AS17" i="2"/>
  <c r="AS18" i="2"/>
  <c r="AS19" i="2"/>
  <c r="AS20" i="2"/>
  <c r="AS21" i="2"/>
  <c r="AS22" i="2"/>
  <c r="AS23" i="2"/>
  <c r="AS24" i="2"/>
  <c r="AS25" i="2"/>
  <c r="AS27" i="2"/>
  <c r="AS29" i="2"/>
  <c r="AS26" i="2"/>
  <c r="AS28" i="2"/>
  <c r="AS30" i="2"/>
  <c r="AS32" i="2"/>
  <c r="AS33" i="2"/>
  <c r="AS35" i="2"/>
  <c r="AS36" i="2"/>
  <c r="AS37" i="2"/>
  <c r="AS38" i="2"/>
  <c r="AS39" i="2"/>
  <c r="AS40" i="2"/>
  <c r="AS41" i="2"/>
  <c r="AS42" i="2"/>
  <c r="AS31" i="2"/>
  <c r="AS34" i="2"/>
  <c r="AS43" i="2"/>
  <c r="AS44" i="2"/>
  <c r="AS45" i="2"/>
  <c r="AS46" i="2"/>
  <c r="AS47" i="2"/>
  <c r="AS48" i="2"/>
  <c r="AS49" i="2"/>
  <c r="AS50" i="2"/>
  <c r="AS51" i="2"/>
  <c r="AS52" i="2"/>
  <c r="AS53" i="2"/>
  <c r="AS13" i="2"/>
  <c r="AT11" i="2"/>
  <c r="AT14" i="2" l="1"/>
  <c r="AT15" i="2"/>
  <c r="AT16" i="2"/>
  <c r="AT17" i="2"/>
  <c r="AT18" i="2"/>
  <c r="AT19" i="2"/>
  <c r="AT20" i="2"/>
  <c r="AT21" i="2"/>
  <c r="AT24" i="2"/>
  <c r="AT25" i="2"/>
  <c r="AT27" i="2"/>
  <c r="AT29" i="2"/>
  <c r="AT22" i="2"/>
  <c r="AT28" i="2"/>
  <c r="AT30" i="2"/>
  <c r="AT32" i="2"/>
  <c r="AT33" i="2"/>
  <c r="AT35" i="2"/>
  <c r="AT36" i="2"/>
  <c r="AT37" i="2"/>
  <c r="AT38" i="2"/>
  <c r="AT39" i="2"/>
  <c r="AT40" i="2"/>
  <c r="AT23" i="2"/>
  <c r="AT31" i="2"/>
  <c r="AT34" i="2"/>
  <c r="AT26" i="2"/>
  <c r="AT42" i="2"/>
  <c r="AT41" i="2"/>
  <c r="AT43" i="2"/>
  <c r="AT45" i="2"/>
  <c r="AT47" i="2"/>
  <c r="AT49" i="2"/>
  <c r="AT53" i="2"/>
  <c r="AT51" i="2"/>
  <c r="AT52" i="2"/>
  <c r="AT44" i="2"/>
  <c r="AT46" i="2"/>
  <c r="AT48" i="2"/>
  <c r="AT50" i="2"/>
  <c r="AT13" i="2"/>
  <c r="AU11" i="2"/>
  <c r="AU14" i="2" l="1"/>
  <c r="AU15" i="2"/>
  <c r="AU16" i="2"/>
  <c r="AU17" i="2"/>
  <c r="AU18" i="2"/>
  <c r="AU19" i="2"/>
  <c r="AU20" i="2"/>
  <c r="AU24" i="2"/>
  <c r="AU23" i="2"/>
  <c r="AU26" i="2"/>
  <c r="AU28" i="2"/>
  <c r="AU30" i="2"/>
  <c r="AU21" i="2"/>
  <c r="AU25" i="2"/>
  <c r="AU27" i="2"/>
  <c r="AU29" i="2"/>
  <c r="AU31" i="2"/>
  <c r="AU33" i="2"/>
  <c r="AU22" i="2"/>
  <c r="AU32" i="2"/>
  <c r="AU35" i="2"/>
  <c r="AU36" i="2"/>
  <c r="AU37" i="2"/>
  <c r="AU38" i="2"/>
  <c r="AU39" i="2"/>
  <c r="AU40" i="2"/>
  <c r="AU41" i="2"/>
  <c r="AU34" i="2"/>
  <c r="AU43" i="2"/>
  <c r="AU44" i="2"/>
  <c r="AU45" i="2"/>
  <c r="AU46" i="2"/>
  <c r="AU47" i="2"/>
  <c r="AU48" i="2"/>
  <c r="AU49" i="2"/>
  <c r="AU50" i="2"/>
  <c r="AU42" i="2"/>
  <c r="AU52" i="2"/>
  <c r="AU53" i="2"/>
  <c r="AU51" i="2"/>
  <c r="AU13" i="2"/>
  <c r="AV11" i="2"/>
  <c r="AV14" i="2" l="1"/>
  <c r="AV21" i="2"/>
  <c r="AV22" i="2"/>
  <c r="AV23" i="2"/>
  <c r="AV15" i="2"/>
  <c r="AV17" i="2"/>
  <c r="AV19" i="2"/>
  <c r="AV25" i="2"/>
  <c r="AV26" i="2"/>
  <c r="AV27" i="2"/>
  <c r="AV28" i="2"/>
  <c r="AV29" i="2"/>
  <c r="AV30" i="2"/>
  <c r="AV31" i="2"/>
  <c r="AV32" i="2"/>
  <c r="AV33" i="2"/>
  <c r="AV34" i="2"/>
  <c r="AV16" i="2"/>
  <c r="AV18" i="2"/>
  <c r="AV20" i="2"/>
  <c r="AV24" i="2"/>
  <c r="AV35" i="2"/>
  <c r="AV37" i="2"/>
  <c r="AV39" i="2"/>
  <c r="AV43" i="2"/>
  <c r="AV44" i="2"/>
  <c r="AV45" i="2"/>
  <c r="AV46" i="2"/>
  <c r="AV47" i="2"/>
  <c r="AV48" i="2"/>
  <c r="AV49" i="2"/>
  <c r="AV50" i="2"/>
  <c r="AV42" i="2"/>
  <c r="AV40" i="2"/>
  <c r="AV52" i="2"/>
  <c r="AV38" i="2"/>
  <c r="AV41" i="2"/>
  <c r="AV53" i="2"/>
  <c r="AV36" i="2"/>
  <c r="AV51" i="2"/>
  <c r="AV13" i="2"/>
  <c r="AW11" i="2"/>
  <c r="AW14" i="2" l="1"/>
  <c r="AW15" i="2"/>
  <c r="AW16" i="2"/>
  <c r="AW17" i="2"/>
  <c r="AW18" i="2"/>
  <c r="AW19" i="2"/>
  <c r="AW20" i="2"/>
  <c r="AW21" i="2"/>
  <c r="AW22" i="2"/>
  <c r="AW23" i="2"/>
  <c r="AW24" i="2"/>
  <c r="AW26" i="2"/>
  <c r="AW28" i="2"/>
  <c r="AW30" i="2"/>
  <c r="AW34" i="2"/>
  <c r="AW35" i="2"/>
  <c r="AW36" i="2"/>
  <c r="AW37" i="2"/>
  <c r="AW38" i="2"/>
  <c r="AW39" i="2"/>
  <c r="AW40" i="2"/>
  <c r="AW41" i="2"/>
  <c r="AW42" i="2"/>
  <c r="AW25" i="2"/>
  <c r="AW27" i="2"/>
  <c r="AW33" i="2"/>
  <c r="AW29" i="2"/>
  <c r="AW31" i="2"/>
  <c r="AW32" i="2"/>
  <c r="AW43" i="2"/>
  <c r="AW44" i="2"/>
  <c r="AW45" i="2"/>
  <c r="AW46" i="2"/>
  <c r="AW47" i="2"/>
  <c r="AW48" i="2"/>
  <c r="AW49" i="2"/>
  <c r="AW50" i="2"/>
  <c r="AW51" i="2"/>
  <c r="AW52" i="2"/>
  <c r="AW53" i="2"/>
  <c r="AW13" i="2"/>
  <c r="AX11" i="2"/>
  <c r="AX14" i="2" l="1"/>
  <c r="AX15" i="2"/>
  <c r="AX16" i="2"/>
  <c r="AX17" i="2"/>
  <c r="AX18" i="2"/>
  <c r="AX19" i="2"/>
  <c r="AX20" i="2"/>
  <c r="AX21" i="2"/>
  <c r="AX22" i="2"/>
  <c r="AX25" i="2"/>
  <c r="AX27" i="2"/>
  <c r="AX29" i="2"/>
  <c r="AX23" i="2"/>
  <c r="AX26" i="2"/>
  <c r="AX28" i="2"/>
  <c r="AX30" i="2"/>
  <c r="AX32" i="2"/>
  <c r="AX31" i="2"/>
  <c r="AX24" i="2"/>
  <c r="AX34" i="2"/>
  <c r="AX35" i="2"/>
  <c r="AX36" i="2"/>
  <c r="AX37" i="2"/>
  <c r="AX38" i="2"/>
  <c r="AX39" i="2"/>
  <c r="AX40" i="2"/>
  <c r="AX41" i="2"/>
  <c r="AX42" i="2"/>
  <c r="AX33" i="2"/>
  <c r="AX51" i="2"/>
  <c r="AX53" i="2"/>
  <c r="AX44" i="2"/>
  <c r="AX46" i="2"/>
  <c r="AX50" i="2"/>
  <c r="AX43" i="2"/>
  <c r="AX45" i="2"/>
  <c r="AX47" i="2"/>
  <c r="AX49" i="2"/>
  <c r="AX52" i="2"/>
  <c r="AX48" i="2"/>
  <c r="AX13" i="2"/>
  <c r="AY11" i="2"/>
  <c r="AY14" i="2" l="1"/>
  <c r="AY15" i="2"/>
  <c r="AY16" i="2"/>
  <c r="AY17" i="2"/>
  <c r="AY18" i="2"/>
  <c r="AY19" i="2"/>
  <c r="AY20" i="2"/>
  <c r="AY21" i="2"/>
  <c r="AY22" i="2"/>
  <c r="AY23" i="2"/>
  <c r="AY24" i="2"/>
  <c r="AY25" i="2"/>
  <c r="AY27" i="2"/>
  <c r="AY29" i="2"/>
  <c r="AY26" i="2"/>
  <c r="AY32" i="2"/>
  <c r="AY33" i="2"/>
  <c r="AY28" i="2"/>
  <c r="AY31" i="2"/>
  <c r="AY30" i="2"/>
  <c r="AY34" i="2"/>
  <c r="AY35" i="2"/>
  <c r="AY36" i="2"/>
  <c r="AY37" i="2"/>
  <c r="AY38" i="2"/>
  <c r="AY39" i="2"/>
  <c r="AY40" i="2"/>
  <c r="AY41" i="2"/>
  <c r="AY43" i="2"/>
  <c r="AY44" i="2"/>
  <c r="AY45" i="2"/>
  <c r="AY46" i="2"/>
  <c r="AY47" i="2"/>
  <c r="AY48" i="2"/>
  <c r="AY49" i="2"/>
  <c r="AY50" i="2"/>
  <c r="AY42" i="2"/>
  <c r="AY53" i="2"/>
  <c r="AY52" i="2"/>
  <c r="AY51" i="2"/>
  <c r="AY10" i="2"/>
  <c r="AY13" i="2"/>
  <c r="AZ11" i="2"/>
  <c r="AZ14" i="2" l="1"/>
  <c r="AZ16" i="2"/>
  <c r="AZ18" i="2"/>
  <c r="AZ20" i="2"/>
  <c r="AZ21" i="2"/>
  <c r="AZ22" i="2"/>
  <c r="AZ23" i="2"/>
  <c r="AZ15" i="2"/>
  <c r="AZ17" i="2"/>
  <c r="AZ19" i="2"/>
  <c r="AZ24" i="2"/>
  <c r="AZ25" i="2"/>
  <c r="AZ26" i="2"/>
  <c r="AZ27" i="2"/>
  <c r="AZ28" i="2"/>
  <c r="AZ29" i="2"/>
  <c r="AZ30" i="2"/>
  <c r="AZ31" i="2"/>
  <c r="AZ32" i="2"/>
  <c r="AZ33" i="2"/>
  <c r="AZ34" i="2"/>
  <c r="AZ36" i="2"/>
  <c r="AZ38" i="2"/>
  <c r="AZ40" i="2"/>
  <c r="AZ41" i="2"/>
  <c r="AZ43" i="2"/>
  <c r="AZ44" i="2"/>
  <c r="AZ45" i="2"/>
  <c r="AZ46" i="2"/>
  <c r="AZ47" i="2"/>
  <c r="AZ48" i="2"/>
  <c r="AZ49" i="2"/>
  <c r="AZ50" i="2"/>
  <c r="AZ35" i="2"/>
  <c r="AZ37" i="2"/>
  <c r="AZ39" i="2"/>
  <c r="AZ42" i="2"/>
  <c r="AZ52" i="2"/>
  <c r="AZ51" i="2"/>
  <c r="AZ53" i="2"/>
  <c r="AZ13" i="2"/>
  <c r="BA11" i="2"/>
  <c r="BA14" i="2" l="1"/>
  <c r="BA15" i="2"/>
  <c r="BA16" i="2"/>
  <c r="BA17" i="2"/>
  <c r="BA18" i="2"/>
  <c r="BA19" i="2"/>
  <c r="BA20" i="2"/>
  <c r="BA21" i="2"/>
  <c r="BA22" i="2"/>
  <c r="BA23" i="2"/>
  <c r="BA24" i="2"/>
  <c r="BA26" i="2"/>
  <c r="BA28" i="2"/>
  <c r="BA30" i="2"/>
  <c r="BA25" i="2"/>
  <c r="BA27" i="2"/>
  <c r="BA29" i="2"/>
  <c r="BA31" i="2"/>
  <c r="BA35" i="2"/>
  <c r="BA36" i="2"/>
  <c r="BA37" i="2"/>
  <c r="BA38" i="2"/>
  <c r="BA39" i="2"/>
  <c r="BA40" i="2"/>
  <c r="BA41" i="2"/>
  <c r="BA42" i="2"/>
  <c r="BA32" i="2"/>
  <c r="BA33" i="2"/>
  <c r="BA34" i="2"/>
  <c r="BA43" i="2"/>
  <c r="BA44" i="2"/>
  <c r="BA45" i="2"/>
  <c r="BA46" i="2"/>
  <c r="BA47" i="2"/>
  <c r="BA48" i="2"/>
  <c r="BA49" i="2"/>
  <c r="BA50" i="2"/>
  <c r="BA51" i="2"/>
  <c r="BA52" i="2"/>
  <c r="BA53" i="2"/>
  <c r="BA13" i="2"/>
  <c r="BB11" i="2"/>
  <c r="BB14" i="2" l="1"/>
  <c r="BB15" i="2"/>
  <c r="BB16" i="2"/>
  <c r="BB17" i="2"/>
  <c r="BB18" i="2"/>
  <c r="BB19" i="2"/>
  <c r="BB20" i="2"/>
  <c r="BB21" i="2"/>
  <c r="BB22" i="2"/>
  <c r="BB24" i="2"/>
  <c r="BB26" i="2"/>
  <c r="BB28" i="2"/>
  <c r="BB30" i="2"/>
  <c r="BB23" i="2"/>
  <c r="BB29" i="2"/>
  <c r="BB34" i="2"/>
  <c r="BB35" i="2"/>
  <c r="BB36" i="2"/>
  <c r="BB37" i="2"/>
  <c r="BB38" i="2"/>
  <c r="BB39" i="2"/>
  <c r="BB40" i="2"/>
  <c r="BB25" i="2"/>
  <c r="BB31" i="2"/>
  <c r="BB32" i="2"/>
  <c r="BB33" i="2"/>
  <c r="BB27" i="2"/>
  <c r="BB41" i="2"/>
  <c r="BB44" i="2"/>
  <c r="BB46" i="2"/>
  <c r="BB48" i="2"/>
  <c r="BB50" i="2"/>
  <c r="BB53" i="2"/>
  <c r="BB52" i="2"/>
  <c r="BB42" i="2"/>
  <c r="BB51" i="2"/>
  <c r="BB43" i="2"/>
  <c r="BB45" i="2"/>
  <c r="BB47" i="2"/>
  <c r="BB49" i="2"/>
  <c r="BB13" i="2"/>
  <c r="BC11" i="2"/>
  <c r="BC14" i="2" l="1"/>
  <c r="BC15" i="2"/>
  <c r="BC16" i="2"/>
  <c r="BC17" i="2"/>
  <c r="BC18" i="2"/>
  <c r="BC19" i="2"/>
  <c r="BC20" i="2"/>
  <c r="BC25" i="2"/>
  <c r="BC27" i="2"/>
  <c r="BC29" i="2"/>
  <c r="BC22" i="2"/>
  <c r="BC24" i="2"/>
  <c r="BC26" i="2"/>
  <c r="BC28" i="2"/>
  <c r="BC30" i="2"/>
  <c r="BC32" i="2"/>
  <c r="BC21" i="2"/>
  <c r="BC34" i="2"/>
  <c r="BC35" i="2"/>
  <c r="BC36" i="2"/>
  <c r="BC37" i="2"/>
  <c r="BC38" i="2"/>
  <c r="BC39" i="2"/>
  <c r="BC40" i="2"/>
  <c r="BC41" i="2"/>
  <c r="BC42" i="2"/>
  <c r="BC43" i="2"/>
  <c r="BC44" i="2"/>
  <c r="BC45" i="2"/>
  <c r="BC46" i="2"/>
  <c r="BC47" i="2"/>
  <c r="BC48" i="2"/>
  <c r="BC49" i="2"/>
  <c r="BC50" i="2"/>
  <c r="BC23" i="2"/>
  <c r="BC51" i="2"/>
  <c r="BC53" i="2"/>
  <c r="BC31" i="2"/>
  <c r="BC33" i="2"/>
  <c r="BC52" i="2"/>
  <c r="BC13" i="2"/>
  <c r="BD11" i="2"/>
  <c r="BD14" i="2" l="1"/>
  <c r="BD21" i="2"/>
  <c r="BD22" i="2"/>
  <c r="BD23" i="2"/>
  <c r="BD16" i="2"/>
  <c r="BD18" i="2"/>
  <c r="BD20" i="2"/>
  <c r="BD15" i="2"/>
  <c r="BD25" i="2"/>
  <c r="BD26" i="2"/>
  <c r="BD27" i="2"/>
  <c r="BD28" i="2"/>
  <c r="BD29" i="2"/>
  <c r="BD30" i="2"/>
  <c r="BD31" i="2"/>
  <c r="BD32" i="2"/>
  <c r="BD33" i="2"/>
  <c r="BD34" i="2"/>
  <c r="BD19" i="2"/>
  <c r="BD17" i="2"/>
  <c r="BD24" i="2"/>
  <c r="BD36" i="2"/>
  <c r="BD38" i="2"/>
  <c r="BD40" i="2"/>
  <c r="BD42" i="2"/>
  <c r="BD43" i="2"/>
  <c r="BD44" i="2"/>
  <c r="BD45" i="2"/>
  <c r="BD46" i="2"/>
  <c r="BD47" i="2"/>
  <c r="BD48" i="2"/>
  <c r="BD49" i="2"/>
  <c r="BD50" i="2"/>
  <c r="BD35" i="2"/>
  <c r="BD37" i="2"/>
  <c r="BD41" i="2"/>
  <c r="BD51" i="2"/>
  <c r="BD39" i="2"/>
  <c r="BD53" i="2"/>
  <c r="BD52" i="2"/>
  <c r="BD13" i="2"/>
  <c r="BE11" i="2"/>
  <c r="BE14" i="2" l="1"/>
  <c r="BE15" i="2"/>
  <c r="BE16" i="2"/>
  <c r="BE17" i="2"/>
  <c r="BE18" i="2"/>
  <c r="BE19" i="2"/>
  <c r="BE20" i="2"/>
  <c r="BE21" i="2"/>
  <c r="BE22" i="2"/>
  <c r="BE23" i="2"/>
  <c r="BE24" i="2"/>
  <c r="BE25" i="2"/>
  <c r="BE27" i="2"/>
  <c r="BE29" i="2"/>
  <c r="BE31" i="2"/>
  <c r="BE33" i="2"/>
  <c r="BE35" i="2"/>
  <c r="BE36" i="2"/>
  <c r="BE37" i="2"/>
  <c r="BE38" i="2"/>
  <c r="BE39" i="2"/>
  <c r="BE40" i="2"/>
  <c r="BE41" i="2"/>
  <c r="BE42" i="2"/>
  <c r="BE26" i="2"/>
  <c r="BE28" i="2"/>
  <c r="BE34" i="2"/>
  <c r="BE30" i="2"/>
  <c r="BE43" i="2"/>
  <c r="BE44" i="2"/>
  <c r="BE45" i="2"/>
  <c r="BE46" i="2"/>
  <c r="BE47" i="2"/>
  <c r="BE48" i="2"/>
  <c r="BE49" i="2"/>
  <c r="BE50" i="2"/>
  <c r="BE51" i="2"/>
  <c r="BE52" i="2"/>
  <c r="BE32" i="2"/>
  <c r="BE53" i="2"/>
  <c r="BE13" i="2"/>
  <c r="BF11" i="2"/>
  <c r="BF14" i="2" l="1"/>
  <c r="BF15" i="2"/>
  <c r="BF16" i="2"/>
  <c r="BF17" i="2"/>
  <c r="BF18" i="2"/>
  <c r="BF19" i="2"/>
  <c r="BF20" i="2"/>
  <c r="BF21" i="2"/>
  <c r="BF24" i="2"/>
  <c r="BF23" i="2"/>
  <c r="BF26" i="2"/>
  <c r="BF28" i="2"/>
  <c r="BF30" i="2"/>
  <c r="BF25" i="2"/>
  <c r="BF27" i="2"/>
  <c r="BF29" i="2"/>
  <c r="BF31" i="2"/>
  <c r="BF32" i="2"/>
  <c r="BF33" i="2"/>
  <c r="BF35" i="2"/>
  <c r="BF36" i="2"/>
  <c r="BF37" i="2"/>
  <c r="BF38" i="2"/>
  <c r="BF39" i="2"/>
  <c r="BF40" i="2"/>
  <c r="BF22" i="2"/>
  <c r="BF41" i="2"/>
  <c r="BF34" i="2"/>
  <c r="BF42" i="2"/>
  <c r="BF52" i="2"/>
  <c r="BF53" i="2"/>
  <c r="BF49" i="2"/>
  <c r="BF44" i="2"/>
  <c r="BF46" i="2"/>
  <c r="BF48" i="2"/>
  <c r="BF50" i="2"/>
  <c r="BF51" i="2"/>
  <c r="BF43" i="2"/>
  <c r="BF45" i="2"/>
  <c r="BF47" i="2"/>
  <c r="BF10" i="2"/>
  <c r="BF13" i="2"/>
  <c r="BG11" i="2"/>
  <c r="BG14" i="2" l="1"/>
  <c r="BG15" i="2"/>
  <c r="BG16" i="2"/>
  <c r="BG17" i="2"/>
  <c r="BG18" i="2"/>
  <c r="BG19" i="2"/>
  <c r="BG20" i="2"/>
  <c r="BG22" i="2"/>
  <c r="BG23" i="2"/>
  <c r="BG21" i="2"/>
  <c r="BG24" i="2"/>
  <c r="BG26" i="2"/>
  <c r="BG28" i="2"/>
  <c r="BG30" i="2"/>
  <c r="BG27" i="2"/>
  <c r="BG34" i="2"/>
  <c r="BG29" i="2"/>
  <c r="BG31" i="2"/>
  <c r="BG32" i="2"/>
  <c r="BG33" i="2"/>
  <c r="BG35" i="2"/>
  <c r="BG36" i="2"/>
  <c r="BG37" i="2"/>
  <c r="BG38" i="2"/>
  <c r="BG39" i="2"/>
  <c r="BG40" i="2"/>
  <c r="BG43" i="2"/>
  <c r="BG44" i="2"/>
  <c r="BG45" i="2"/>
  <c r="BG46" i="2"/>
  <c r="BG47" i="2"/>
  <c r="BG48" i="2"/>
  <c r="BG49" i="2"/>
  <c r="BG50" i="2"/>
  <c r="BG41" i="2"/>
  <c r="BG53" i="2"/>
  <c r="BG51" i="2"/>
  <c r="BG25" i="2"/>
  <c r="BG52" i="2"/>
  <c r="BG42" i="2"/>
  <c r="BH11" i="2"/>
  <c r="BG13" i="2"/>
  <c r="BH14" i="2" l="1"/>
  <c r="BH15" i="2"/>
  <c r="BH17" i="2"/>
  <c r="BH19" i="2"/>
  <c r="BH21" i="2"/>
  <c r="BH22" i="2"/>
  <c r="BH23" i="2"/>
  <c r="BH16" i="2"/>
  <c r="BH18" i="2"/>
  <c r="BH20" i="2"/>
  <c r="BH25" i="2"/>
  <c r="BH26" i="2"/>
  <c r="BH27" i="2"/>
  <c r="BH28" i="2"/>
  <c r="BH29" i="2"/>
  <c r="BH30" i="2"/>
  <c r="BH31" i="2"/>
  <c r="BH32" i="2"/>
  <c r="BH33" i="2"/>
  <c r="BH34" i="2"/>
  <c r="BH24" i="2"/>
  <c r="BH35" i="2"/>
  <c r="BH37" i="2"/>
  <c r="BH39" i="2"/>
  <c r="BH42" i="2"/>
  <c r="BH43" i="2"/>
  <c r="BH44" i="2"/>
  <c r="BH45" i="2"/>
  <c r="BH46" i="2"/>
  <c r="BH47" i="2"/>
  <c r="BH48" i="2"/>
  <c r="BH49" i="2"/>
  <c r="BH50" i="2"/>
  <c r="BH36" i="2"/>
  <c r="BH38" i="2"/>
  <c r="BH40" i="2"/>
  <c r="BH41" i="2"/>
  <c r="BH51" i="2"/>
  <c r="BH52" i="2"/>
  <c r="BH53" i="2"/>
  <c r="BH13" i="2"/>
  <c r="BI11" i="2"/>
  <c r="BI14" i="2" l="1"/>
  <c r="BI15" i="2"/>
  <c r="BI16" i="2"/>
  <c r="BI17" i="2"/>
  <c r="BI18" i="2"/>
  <c r="BI19" i="2"/>
  <c r="BI20" i="2"/>
  <c r="BI21" i="2"/>
  <c r="BI22" i="2"/>
  <c r="BI23" i="2"/>
  <c r="BI24" i="2"/>
  <c r="BI25" i="2"/>
  <c r="BI27" i="2"/>
  <c r="BI29" i="2"/>
  <c r="BI26" i="2"/>
  <c r="BI28" i="2"/>
  <c r="BI30" i="2"/>
  <c r="BI32" i="2"/>
  <c r="BI35" i="2"/>
  <c r="BI36" i="2"/>
  <c r="BI37" i="2"/>
  <c r="BI38" i="2"/>
  <c r="BI39" i="2"/>
  <c r="BI40" i="2"/>
  <c r="BI41" i="2"/>
  <c r="BI42" i="2"/>
  <c r="BI34" i="2"/>
  <c r="BI31" i="2"/>
  <c r="BI33" i="2"/>
  <c r="BI43" i="2"/>
  <c r="BI44" i="2"/>
  <c r="BI45" i="2"/>
  <c r="BI46" i="2"/>
  <c r="BI47" i="2"/>
  <c r="BI48" i="2"/>
  <c r="BI49" i="2"/>
  <c r="BI50" i="2"/>
  <c r="BI51" i="2"/>
  <c r="BI52" i="2"/>
  <c r="BI53" i="2"/>
  <c r="BI13" i="2"/>
  <c r="BJ11" i="2"/>
  <c r="BJ14" i="2" l="1"/>
  <c r="BJ15" i="2"/>
  <c r="BJ16" i="2"/>
  <c r="BJ17" i="2"/>
  <c r="BJ18" i="2"/>
  <c r="BJ19" i="2"/>
  <c r="BJ20" i="2"/>
  <c r="BJ21" i="2"/>
  <c r="BJ22" i="2"/>
  <c r="BJ23" i="2"/>
  <c r="BJ25" i="2"/>
  <c r="BJ27" i="2"/>
  <c r="BJ29" i="2"/>
  <c r="BJ24" i="2"/>
  <c r="BJ30" i="2"/>
  <c r="BJ33" i="2"/>
  <c r="BJ35" i="2"/>
  <c r="BJ36" i="2"/>
  <c r="BJ37" i="2"/>
  <c r="BJ38" i="2"/>
  <c r="BJ39" i="2"/>
  <c r="BJ40" i="2"/>
  <c r="BJ26" i="2"/>
  <c r="BJ32" i="2"/>
  <c r="BJ34" i="2"/>
  <c r="BJ31" i="2"/>
  <c r="BJ42" i="2"/>
  <c r="BJ41" i="2"/>
  <c r="BJ43" i="2"/>
  <c r="BJ45" i="2"/>
  <c r="BJ47" i="2"/>
  <c r="BJ49" i="2"/>
  <c r="BJ52" i="2"/>
  <c r="BJ53" i="2"/>
  <c r="BJ51" i="2"/>
  <c r="BJ44" i="2"/>
  <c r="BJ46" i="2"/>
  <c r="BJ48" i="2"/>
  <c r="BJ50" i="2"/>
  <c r="BJ28" i="2"/>
  <c r="BJ13" i="2"/>
  <c r="BK11" i="2"/>
  <c r="BK14" i="2" l="1"/>
  <c r="BK15" i="2"/>
  <c r="BK16" i="2"/>
  <c r="BK17" i="2"/>
  <c r="BK18" i="2"/>
  <c r="BK19" i="2"/>
  <c r="BK20" i="2"/>
  <c r="BK24" i="2"/>
  <c r="BK26" i="2"/>
  <c r="BK28" i="2"/>
  <c r="BK21" i="2"/>
  <c r="BK22" i="2"/>
  <c r="BK23" i="2"/>
  <c r="BK25" i="2"/>
  <c r="BK27" i="2"/>
  <c r="BK29" i="2"/>
  <c r="BK31" i="2"/>
  <c r="BK30" i="2"/>
  <c r="BK33" i="2"/>
  <c r="BK35" i="2"/>
  <c r="BK36" i="2"/>
  <c r="BK37" i="2"/>
  <c r="BK38" i="2"/>
  <c r="BK39" i="2"/>
  <c r="BK40" i="2"/>
  <c r="BK32" i="2"/>
  <c r="BK41" i="2"/>
  <c r="BK43" i="2"/>
  <c r="BK44" i="2"/>
  <c r="BK45" i="2"/>
  <c r="BK46" i="2"/>
  <c r="BK47" i="2"/>
  <c r="BK48" i="2"/>
  <c r="BK49" i="2"/>
  <c r="BK50" i="2"/>
  <c r="BK42" i="2"/>
  <c r="BK34" i="2"/>
  <c r="BK52" i="2"/>
  <c r="BK53" i="2"/>
  <c r="BK51" i="2"/>
  <c r="BL11" i="2"/>
  <c r="BK13" i="2"/>
  <c r="BL14" i="2" l="1"/>
  <c r="BL21" i="2"/>
  <c r="BL22" i="2"/>
  <c r="BL23" i="2"/>
  <c r="BL15" i="2"/>
  <c r="BL17" i="2"/>
  <c r="BL19" i="2"/>
  <c r="BL16" i="2"/>
  <c r="BL25" i="2"/>
  <c r="BL26" i="2"/>
  <c r="BL27" i="2"/>
  <c r="BL28" i="2"/>
  <c r="BL29" i="2"/>
  <c r="BL30" i="2"/>
  <c r="BL31" i="2"/>
  <c r="BL32" i="2"/>
  <c r="BL33" i="2"/>
  <c r="BL34" i="2"/>
  <c r="BL18" i="2"/>
  <c r="BL20" i="2"/>
  <c r="BL24" i="2"/>
  <c r="BL35" i="2"/>
  <c r="BL37" i="2"/>
  <c r="BL39" i="2"/>
  <c r="BL41" i="2"/>
  <c r="BL43" i="2"/>
  <c r="BL44" i="2"/>
  <c r="BL45" i="2"/>
  <c r="BL46" i="2"/>
  <c r="BL47" i="2"/>
  <c r="BL48" i="2"/>
  <c r="BL49" i="2"/>
  <c r="BL50" i="2"/>
  <c r="BL36" i="2"/>
  <c r="BL40" i="2"/>
  <c r="BL52" i="2"/>
  <c r="BL53" i="2"/>
  <c r="BL38" i="2"/>
  <c r="BL42" i="2"/>
  <c r="BL51" i="2"/>
  <c r="BL13" i="2"/>
</calcChain>
</file>

<file path=xl/sharedStrings.xml><?xml version="1.0" encoding="utf-8"?>
<sst xmlns="http://schemas.openxmlformats.org/spreadsheetml/2006/main" count="82" uniqueCount="77">
  <si>
    <t>Reasons for focusing on this audience</t>
  </si>
  <si>
    <t>Primary audience</t>
  </si>
  <si>
    <t>Secondary audience</t>
  </si>
  <si>
    <t>Existing Materials</t>
  </si>
  <si>
    <t>New Materials</t>
  </si>
  <si>
    <t>Material</t>
  </si>
  <si>
    <t>Status</t>
  </si>
  <si>
    <t>Owner of material</t>
  </si>
  <si>
    <t>Person responsible</t>
  </si>
  <si>
    <t>Audience</t>
  </si>
  <si>
    <t>Observance Planning Tool</t>
  </si>
  <si>
    <t>Observance Planning</t>
  </si>
  <si>
    <t>Communication Tactic</t>
  </si>
  <si>
    <t>If Other, please specify</t>
  </si>
  <si>
    <t>Assigned To (Name)</t>
  </si>
  <si>
    <t>DCL</t>
  </si>
  <si>
    <t>Feature (CDC.gov)</t>
  </si>
  <si>
    <t>Toolkit (full)</t>
  </si>
  <si>
    <t>Toolkit (just social media)</t>
  </si>
  <si>
    <t>Social media content for CDC channels</t>
  </si>
  <si>
    <t>Webpage for observance (update)</t>
  </si>
  <si>
    <t>Key messages</t>
  </si>
  <si>
    <t>Fact sheet (update)</t>
  </si>
  <si>
    <t>NPIN web highlight and/or splash page</t>
  </si>
  <si>
    <t>Internal email to staff</t>
  </si>
  <si>
    <t>News Media</t>
  </si>
  <si>
    <t>Other</t>
  </si>
  <si>
    <t>Observance Title:</t>
  </si>
  <si>
    <t>Project Start Date:</t>
  </si>
  <si>
    <t>TASK START DATE</t>
  </si>
  <si>
    <t>Observance Date:</t>
  </si>
  <si>
    <t>Date</t>
  </si>
  <si>
    <t>Weekday</t>
  </si>
  <si>
    <t>Key Messages</t>
  </si>
  <si>
    <t>Relevant Audience</t>
  </si>
  <si>
    <t>Activities that will reach this audience</t>
  </si>
  <si>
    <t>Key Takeaways</t>
  </si>
  <si>
    <t>Special announcement (promo of CDC resources/requests)</t>
  </si>
  <si>
    <t>Graphics - for use by partners</t>
  </si>
  <si>
    <t>Video - exception</t>
  </si>
  <si>
    <t>Video - normal (step 1: concept clearance)</t>
  </si>
  <si>
    <t>Video - normal (step 2: approval of video)</t>
  </si>
  <si>
    <t>Communication Tactics Dropdown Options</t>
  </si>
  <si>
    <t>OBJECTIVE: This tool is designed to help you plan observances. By completing this tool, you will identify ways to assess if your observance was successful in reaching your target audience. Please refer to "INSTRUCTIONS" tab for additional information about completing this tool.</t>
  </si>
  <si>
    <t>Person Responsible</t>
  </si>
  <si>
    <t>Observance Day Background Information</t>
  </si>
  <si>
    <t>Name and Date (s) of Observance Day/Week/Month:</t>
  </si>
  <si>
    <t>BLUF:</t>
  </si>
  <si>
    <t>Description:</t>
  </si>
  <si>
    <t>Point(s) of Contact:</t>
  </si>
  <si>
    <t>Community Lead:</t>
  </si>
  <si>
    <t>Key Partners:</t>
  </si>
  <si>
    <t>Other:</t>
  </si>
  <si>
    <t>OBJECTIVE: This tool is designed to help you reflect after observances take place. By completing this tool, you will identify if your observance was successful in reaching your target audience. Please refer to "INSTRUCTIONS" tab for additional information about completing this tool.</t>
  </si>
  <si>
    <t>Observance Day Background Information (AUTO-POPULATED)</t>
  </si>
  <si>
    <r>
      <t xml:space="preserve">Name and Date (s) of Observance Day/Week/Month:
</t>
    </r>
    <r>
      <rPr>
        <b/>
        <sz val="11"/>
        <color rgb="FFFF0000"/>
        <rFont val="Calibri"/>
        <family val="2"/>
        <scheme val="minor"/>
      </rPr>
      <t>(AUTO-POPULATED)</t>
    </r>
  </si>
  <si>
    <r>
      <t xml:space="preserve">BLUF:
</t>
    </r>
    <r>
      <rPr>
        <b/>
        <sz val="11"/>
        <color rgb="FFFF0000"/>
        <rFont val="Calibri"/>
        <family val="2"/>
        <scheme val="minor"/>
      </rPr>
      <t>(AUTO-POPULATED)</t>
    </r>
  </si>
  <si>
    <r>
      <t xml:space="preserve">Description:
</t>
    </r>
    <r>
      <rPr>
        <b/>
        <sz val="11"/>
        <color rgb="FFFF0000"/>
        <rFont val="Calibri"/>
        <family val="2"/>
        <scheme val="minor"/>
      </rPr>
      <t>(AUTO-POPULATED)</t>
    </r>
  </si>
  <si>
    <r>
      <t xml:space="preserve">Point(s) of Contact:
</t>
    </r>
    <r>
      <rPr>
        <b/>
        <sz val="11"/>
        <color rgb="FFFF0000"/>
        <rFont val="Calibri"/>
        <family val="2"/>
        <scheme val="minor"/>
      </rPr>
      <t>(AUTO-POPULATED)</t>
    </r>
  </si>
  <si>
    <r>
      <t xml:space="preserve">Level of Effort:
</t>
    </r>
    <r>
      <rPr>
        <b/>
        <sz val="11"/>
        <color rgb="FFFF0000"/>
        <rFont val="Calibri"/>
        <family val="2"/>
        <scheme val="minor"/>
      </rPr>
      <t>(AUTO-POPULATED)</t>
    </r>
  </si>
  <si>
    <r>
      <t xml:space="preserve">Community Lead:
</t>
    </r>
    <r>
      <rPr>
        <b/>
        <sz val="11"/>
        <color rgb="FFFF0000"/>
        <rFont val="Calibri"/>
        <family val="2"/>
        <scheme val="minor"/>
      </rPr>
      <t>(AUTO-POPULATED)</t>
    </r>
  </si>
  <si>
    <r>
      <t xml:space="preserve">Key Partners:
</t>
    </r>
    <r>
      <rPr>
        <b/>
        <sz val="11"/>
        <color rgb="FFFF0000"/>
        <rFont val="Calibri"/>
        <family val="2"/>
        <scheme val="minor"/>
      </rPr>
      <t>(AUTO-POPULATED)</t>
    </r>
  </si>
  <si>
    <r>
      <t xml:space="preserve">Other:
</t>
    </r>
    <r>
      <rPr>
        <b/>
        <sz val="11"/>
        <color rgb="FFFF0000"/>
        <rFont val="Calibri"/>
        <family val="2"/>
        <scheme val="minor"/>
      </rPr>
      <t>(AUTO-POPULATED)</t>
    </r>
  </si>
  <si>
    <r>
      <t xml:space="preserve">Level of Effort:
</t>
    </r>
    <r>
      <rPr>
        <b/>
        <sz val="11"/>
        <color rgb="FFFF0000"/>
        <rFont val="Calibri"/>
        <family val="2"/>
        <scheme val="minor"/>
      </rPr>
      <t>(Dropdown Menu)</t>
    </r>
  </si>
  <si>
    <t>Level of Effort</t>
  </si>
  <si>
    <t>Full (CDC leads)</t>
  </si>
  <si>
    <t>High</t>
  </si>
  <si>
    <t>Low</t>
  </si>
  <si>
    <t>Medium</t>
  </si>
  <si>
    <t>Minimal</t>
  </si>
  <si>
    <t>None (FYI)</t>
  </si>
  <si>
    <t>INSTRUCTIONS</t>
  </si>
  <si>
    <t xml:space="preserve">
</t>
  </si>
  <si>
    <r>
      <t xml:space="preserve">DEADLINE for Completion with ALL Clearances
</t>
    </r>
    <r>
      <rPr>
        <i/>
        <sz val="11"/>
        <color theme="0"/>
        <rFont val="Calibri"/>
        <family val="2"/>
        <scheme val="minor"/>
      </rPr>
      <t>(AUTO-POPULATED)</t>
    </r>
  </si>
  <si>
    <r>
      <t xml:space="preserve">OADC/ASPH Clearance
</t>
    </r>
    <r>
      <rPr>
        <i/>
        <sz val="11"/>
        <color theme="0"/>
        <rFont val="Calibri"/>
        <family val="2"/>
        <scheme val="minor"/>
      </rPr>
      <t>(AUTO-POPULATED)</t>
    </r>
  </si>
  <si>
    <r>
      <t xml:space="preserve">Center Clearance
</t>
    </r>
    <r>
      <rPr>
        <i/>
        <sz val="11"/>
        <color theme="0"/>
        <rFont val="Calibri"/>
        <family val="2"/>
        <scheme val="minor"/>
      </rPr>
      <t>(AUTO-POPULATED)</t>
    </r>
  </si>
  <si>
    <r>
      <t xml:space="preserve">Division Clearance
</t>
    </r>
    <r>
      <rPr>
        <i/>
        <sz val="11"/>
        <color theme="0"/>
        <rFont val="Calibri"/>
        <family val="2"/>
        <scheme val="minor"/>
      </rPr>
      <t>(AUTO-POPULATED)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</si>
</sst>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17" x14ac:knownFonts="1">
    <font>
      <sz val="11"/>
      <color theme="1"/>
      <name val="Calibri"/>
      <family val="2"/>
      <scheme val="minor"/>
    </font>
    <font>
      <b/>
      <sz val="11"/>
      <color theme="0"/>
      <name val="Calibri"/>
      <family val="2"/>
      <scheme val="minor"/>
    </font>
    <font>
      <b/>
      <sz val="24"/>
      <color theme="1"/>
      <name val="Calibri"/>
      <family val="2"/>
      <scheme val="minor"/>
    </font>
    <font>
      <sz val="11"/>
      <color theme="3"/>
      <name val="Calibri"/>
      <family val="2"/>
      <scheme val="minor"/>
    </font>
    <font>
      <b/>
      <sz val="12"/>
      <color theme="3"/>
      <name val="Calibri"/>
      <family val="2"/>
      <scheme val="minor"/>
    </font>
    <font>
      <b/>
      <sz val="14"/>
      <color theme="1"/>
      <name val="Calibri"/>
      <family val="2"/>
      <scheme val="minor"/>
    </font>
    <font>
      <b/>
      <sz val="12"/>
      <name val="Calibri"/>
      <family val="2"/>
      <scheme val="minor"/>
    </font>
    <font>
      <sz val="11"/>
      <color theme="0"/>
      <name val="Calibri"/>
      <family val="2"/>
      <scheme val="minor"/>
    </font>
    <font>
      <sz val="10"/>
      <color theme="0"/>
      <name val="Calibri"/>
      <family val="2"/>
      <scheme val="minor"/>
    </font>
    <font>
      <sz val="16"/>
      <color theme="1"/>
      <name val="Calibri"/>
      <family val="2"/>
      <scheme val="minor"/>
    </font>
    <font>
      <sz val="10"/>
      <name val="Calibri"/>
      <family val="2"/>
      <scheme val="minor"/>
    </font>
    <font>
      <b/>
      <sz val="11"/>
      <color theme="1"/>
      <name val="Calibri"/>
      <family val="2"/>
      <scheme val="minor"/>
    </font>
    <font>
      <b/>
      <sz val="12"/>
      <color theme="0"/>
      <name val="Calibri"/>
      <family val="2"/>
      <scheme val="minor"/>
    </font>
    <font>
      <b/>
      <sz val="11"/>
      <color rgb="FFFF0000"/>
      <name val="Calibri"/>
      <family val="2"/>
      <scheme val="minor"/>
    </font>
    <font>
      <b/>
      <i/>
      <sz val="11"/>
      <color rgb="FF000000"/>
      <name val="Calibri"/>
      <family val="2"/>
      <scheme val="minor"/>
    </font>
    <font>
      <b/>
      <sz val="18"/>
      <color rgb="FFFF0000"/>
      <name val="Calibri"/>
      <family val="2"/>
      <scheme val="minor"/>
    </font>
    <font>
      <i/>
      <sz val="11"/>
      <color theme="0"/>
      <name val="Calibri"/>
      <family val="2"/>
      <scheme val="minor"/>
    </font>
  </fonts>
  <fills count="22">
    <fill>
      <patternFill patternType="none"/>
    </fill>
    <fill>
      <patternFill patternType="gray125"/>
    </fill>
    <fill>
      <gradientFill degree="90">
        <stop position="0">
          <color theme="4" tint="0.40000610370189521"/>
        </stop>
        <stop position="1">
          <color theme="4" tint="0.80001220740379042"/>
        </stop>
      </gradientFill>
    </fill>
    <fill>
      <patternFill patternType="solid">
        <fgColor theme="6"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6" tint="0.59999389629810485"/>
        <bgColor indexed="64"/>
      </patternFill>
    </fill>
    <fill>
      <patternFill patternType="solid">
        <fgColor rgb="FFC00000"/>
        <bgColor indexed="64"/>
      </patternFill>
    </fill>
    <fill>
      <patternFill patternType="solid">
        <fgColor rgb="FF317ABD"/>
        <bgColor indexed="64"/>
      </patternFill>
    </fill>
    <fill>
      <patternFill patternType="solid">
        <fgColor rgb="FF58267E"/>
        <bgColor indexed="64"/>
      </patternFill>
    </fill>
    <fill>
      <patternFill patternType="solid">
        <fgColor theme="2" tint="-0.499984740745262"/>
        <bgColor indexed="64"/>
      </patternFill>
    </fill>
    <fill>
      <patternFill patternType="solid">
        <fgColor rgb="FFFFBDBD"/>
        <bgColor indexed="64"/>
      </patternFill>
    </fill>
    <fill>
      <patternFill patternType="solid">
        <fgColor rgb="FFA9CBE9"/>
        <bgColor indexed="64"/>
      </patternFill>
    </fill>
    <fill>
      <patternFill patternType="solid">
        <fgColor rgb="FFD6BBEB"/>
        <bgColor indexed="64"/>
      </patternFill>
    </fill>
    <fill>
      <patternFill patternType="solid">
        <fgColor theme="9" tint="0.79998168889431442"/>
        <bgColor indexed="64"/>
      </patternFill>
    </fill>
    <fill>
      <patternFill patternType="solid">
        <fgColor theme="9"/>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bgColor indexed="64"/>
      </patternFill>
    </fill>
    <fill>
      <patternFill patternType="solid">
        <fgColor theme="2"/>
        <bgColor indexed="64"/>
      </patternFill>
    </fill>
    <fill>
      <patternFill patternType="solid">
        <fgColor theme="4" tint="0.59999389629810485"/>
        <bgColor indexed="64"/>
      </patternFill>
    </fill>
  </fills>
  <borders count="110">
    <border>
      <left/>
      <right/>
      <top/>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3"/>
      </left>
      <right/>
      <top style="thick">
        <color theme="3"/>
      </top>
      <bottom/>
      <diagonal/>
    </border>
    <border>
      <left/>
      <right/>
      <top style="thick">
        <color theme="3"/>
      </top>
      <bottom/>
      <diagonal/>
    </border>
    <border>
      <left/>
      <right style="thin">
        <color theme="0"/>
      </right>
      <top style="thick">
        <color theme="3"/>
      </top>
      <bottom/>
      <diagonal/>
    </border>
    <border>
      <left style="thin">
        <color theme="0"/>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bottom style="hair">
        <color theme="0"/>
      </bottom>
      <diagonal/>
    </border>
    <border>
      <left/>
      <right/>
      <top/>
      <bottom style="hair">
        <color theme="0"/>
      </bottom>
      <diagonal/>
    </border>
    <border>
      <left/>
      <right style="thick">
        <color theme="3"/>
      </right>
      <top/>
      <bottom style="hair">
        <color theme="0"/>
      </bottom>
      <diagonal/>
    </border>
    <border>
      <left style="thick">
        <color theme="3"/>
      </left>
      <right/>
      <top style="hair">
        <color theme="0"/>
      </top>
      <bottom/>
      <diagonal/>
    </border>
    <border>
      <left/>
      <right/>
      <top style="hair">
        <color theme="0"/>
      </top>
      <bottom/>
      <diagonal/>
    </border>
    <border>
      <left/>
      <right style="thick">
        <color theme="3"/>
      </right>
      <top style="hair">
        <color theme="0"/>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n">
        <color theme="0" tint="-0.34998626667073579"/>
      </left>
      <right/>
      <top/>
      <bottom/>
      <diagonal/>
    </border>
    <border>
      <left/>
      <right style="thin">
        <color theme="0" tint="-0.34998626667073579"/>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thin">
        <color theme="0"/>
      </bottom>
      <diagonal/>
    </border>
    <border>
      <left/>
      <right style="medium">
        <color theme="8" tint="-0.499984740745262"/>
      </right>
      <top/>
      <bottom style="thin">
        <color theme="0"/>
      </bottom>
      <diagonal/>
    </border>
    <border>
      <left style="medium">
        <color theme="8" tint="-0.499984740745262"/>
      </left>
      <right style="thin">
        <color theme="0"/>
      </right>
      <top style="thin">
        <color theme="0"/>
      </top>
      <bottom style="thin">
        <color theme="0"/>
      </bottom>
      <diagonal/>
    </border>
    <border>
      <left style="thin">
        <color theme="0"/>
      </left>
      <right style="medium">
        <color theme="8" tint="-0.499984740745262"/>
      </right>
      <top style="thin">
        <color theme="0"/>
      </top>
      <bottom style="thin">
        <color theme="0"/>
      </bottom>
      <diagonal/>
    </border>
    <border>
      <left style="medium">
        <color theme="8" tint="-0.499984740745262"/>
      </left>
      <right style="thin">
        <color theme="0"/>
      </right>
      <top style="thin">
        <color theme="0"/>
      </top>
      <bottom style="medium">
        <color theme="8" tint="-0.499984740745262"/>
      </bottom>
      <diagonal/>
    </border>
    <border>
      <left style="thin">
        <color theme="0"/>
      </left>
      <right style="thin">
        <color theme="0"/>
      </right>
      <top style="thin">
        <color theme="0"/>
      </top>
      <bottom style="medium">
        <color theme="8" tint="-0.499984740745262"/>
      </bottom>
      <diagonal/>
    </border>
    <border>
      <left style="thin">
        <color theme="0"/>
      </left>
      <right style="medium">
        <color theme="8" tint="-0.499984740745262"/>
      </right>
      <top style="thin">
        <color theme="0"/>
      </top>
      <bottom style="medium">
        <color theme="8" tint="-0.499984740745262"/>
      </bottom>
      <diagonal/>
    </border>
    <border>
      <left/>
      <right style="thin">
        <color theme="0"/>
      </right>
      <top style="hair">
        <color theme="0"/>
      </top>
      <bottom/>
      <diagonal/>
    </border>
    <border>
      <left/>
      <right style="thin">
        <color theme="0"/>
      </right>
      <top/>
      <bottom style="hair">
        <color theme="0"/>
      </bottom>
      <diagonal/>
    </border>
    <border>
      <left/>
      <right style="thin">
        <color theme="0"/>
      </right>
      <top/>
      <bottom/>
      <diagonal/>
    </border>
    <border>
      <left/>
      <right style="thin">
        <color theme="0"/>
      </right>
      <top/>
      <bottom style="thick">
        <color theme="3"/>
      </bottom>
      <diagonal/>
    </border>
    <border>
      <left style="thin">
        <color theme="0"/>
      </left>
      <right/>
      <top/>
      <bottom/>
      <diagonal/>
    </border>
    <border>
      <left style="thin">
        <color theme="0"/>
      </left>
      <right/>
      <top/>
      <bottom style="hair">
        <color theme="0"/>
      </bottom>
      <diagonal/>
    </border>
    <border>
      <left style="thin">
        <color theme="0"/>
      </left>
      <right/>
      <top style="hair">
        <color theme="0"/>
      </top>
      <bottom/>
      <diagonal/>
    </border>
    <border>
      <left style="thin">
        <color theme="0"/>
      </left>
      <right/>
      <top/>
      <bottom style="thick">
        <color theme="3"/>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medium">
        <color theme="3" tint="-0.499984740745262"/>
      </left>
      <right style="medium">
        <color theme="3" tint="-0.499984740745262"/>
      </right>
      <top style="medium">
        <color theme="3" tint="-0.499984740745262"/>
      </top>
      <bottom style="medium">
        <color theme="3" tint="-0.499984740745262"/>
      </bottom>
      <diagonal/>
    </border>
    <border>
      <left style="medium">
        <color theme="3" tint="-0.499984740745262"/>
      </left>
      <right/>
      <top style="medium">
        <color theme="3" tint="-0.499984740745262"/>
      </top>
      <bottom style="medium">
        <color theme="3" tint="-0.499984740745262"/>
      </bottom>
      <diagonal/>
    </border>
    <border>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right/>
      <top/>
      <bottom style="thin">
        <color indexed="64"/>
      </bottom>
      <diagonal/>
    </border>
    <border>
      <left style="thick">
        <color theme="8" tint="-0.499984740745262"/>
      </left>
      <right/>
      <top style="thick">
        <color theme="8" tint="-0.499984740745262"/>
      </top>
      <bottom/>
      <diagonal/>
    </border>
    <border>
      <left/>
      <right/>
      <top style="thick">
        <color theme="8" tint="-0.499984740745262"/>
      </top>
      <bottom/>
      <diagonal/>
    </border>
    <border>
      <left/>
      <right style="thick">
        <color theme="8" tint="-0.499984740745262"/>
      </right>
      <top style="thick">
        <color theme="8" tint="-0.499984740745262"/>
      </top>
      <bottom/>
      <diagonal/>
    </border>
    <border>
      <left style="thick">
        <color theme="8" tint="-0.499984740745262"/>
      </left>
      <right/>
      <top/>
      <bottom style="thin">
        <color indexed="64"/>
      </bottom>
      <diagonal/>
    </border>
    <border>
      <left/>
      <right style="thick">
        <color theme="8" tint="-0.499984740745262"/>
      </right>
      <top/>
      <bottom style="thin">
        <color indexed="64"/>
      </bottom>
      <diagonal/>
    </border>
    <border>
      <left style="thick">
        <color theme="8" tint="-0.499984740745262"/>
      </left>
      <right/>
      <top style="thin">
        <color theme="0"/>
      </top>
      <bottom/>
      <diagonal/>
    </border>
    <border>
      <left style="thin">
        <color theme="0"/>
      </left>
      <right style="thick">
        <color theme="8" tint="-0.499984740745262"/>
      </right>
      <top style="thin">
        <color theme="0"/>
      </top>
      <bottom style="thin">
        <color theme="0"/>
      </bottom>
      <diagonal/>
    </border>
    <border>
      <left style="thick">
        <color theme="8" tint="-0.499984740745262"/>
      </left>
      <right/>
      <top/>
      <bottom style="thin">
        <color theme="0"/>
      </bottom>
      <diagonal/>
    </border>
    <border>
      <left style="thick">
        <color theme="8" tint="-0.499984740745262"/>
      </left>
      <right/>
      <top/>
      <bottom/>
      <diagonal/>
    </border>
    <border>
      <left style="thick">
        <color theme="8" tint="-0.499984740745262"/>
      </left>
      <right/>
      <top/>
      <bottom style="thick">
        <color theme="8" tint="-0.499984740745262"/>
      </bottom>
      <diagonal/>
    </border>
    <border>
      <left/>
      <right style="thin">
        <color theme="0"/>
      </right>
      <top/>
      <bottom style="thick">
        <color theme="8" tint="-0.499984740745262"/>
      </bottom>
      <diagonal/>
    </border>
    <border>
      <left style="thin">
        <color theme="0"/>
      </left>
      <right style="thin">
        <color theme="0"/>
      </right>
      <top style="thin">
        <color theme="0"/>
      </top>
      <bottom style="thick">
        <color theme="8" tint="-0.499984740745262"/>
      </bottom>
      <diagonal/>
    </border>
    <border>
      <left style="thin">
        <color theme="0"/>
      </left>
      <right style="thick">
        <color theme="8" tint="-0.499984740745262"/>
      </right>
      <top style="thin">
        <color theme="0"/>
      </top>
      <bottom style="thick">
        <color theme="8" tint="-0.499984740745262"/>
      </bottom>
      <diagonal/>
    </border>
    <border>
      <left style="medium">
        <color theme="8" tint="-0.499984740745262"/>
      </left>
      <right/>
      <top style="medium">
        <color theme="8" tint="-0.499984740745262"/>
      </top>
      <bottom style="thin">
        <color indexed="64"/>
      </bottom>
      <diagonal/>
    </border>
    <border>
      <left/>
      <right style="thin">
        <color indexed="64"/>
      </right>
      <top style="medium">
        <color theme="8" tint="-0.499984740745262"/>
      </top>
      <bottom style="thin">
        <color indexed="64"/>
      </bottom>
      <diagonal/>
    </border>
    <border>
      <left style="thin">
        <color indexed="64"/>
      </left>
      <right/>
      <top style="medium">
        <color theme="8" tint="-0.499984740745262"/>
      </top>
      <bottom style="thin">
        <color indexed="64"/>
      </bottom>
      <diagonal/>
    </border>
    <border>
      <left/>
      <right/>
      <top style="medium">
        <color theme="8" tint="-0.499984740745262"/>
      </top>
      <bottom style="thin">
        <color indexed="64"/>
      </bottom>
      <diagonal/>
    </border>
    <border>
      <left/>
      <right style="medium">
        <color theme="8" tint="-0.499984740745262"/>
      </right>
      <top style="medium">
        <color theme="8" tint="-0.499984740745262"/>
      </top>
      <bottom style="thin">
        <color indexed="64"/>
      </bottom>
      <diagonal/>
    </border>
    <border>
      <left style="medium">
        <color theme="8" tint="-0.499984740745262"/>
      </left>
      <right/>
      <top style="thin">
        <color indexed="64"/>
      </top>
      <bottom style="thin">
        <color indexed="64"/>
      </bottom>
      <diagonal/>
    </border>
    <border>
      <left/>
      <right style="medium">
        <color theme="8" tint="-0.499984740745262"/>
      </right>
      <top style="thin">
        <color indexed="64"/>
      </top>
      <bottom style="thin">
        <color indexed="64"/>
      </bottom>
      <diagonal/>
    </border>
    <border>
      <left style="medium">
        <color theme="8" tint="-0.499984740745262"/>
      </left>
      <right/>
      <top style="thin">
        <color indexed="64"/>
      </top>
      <bottom style="medium">
        <color theme="8" tint="-0.499984740745262"/>
      </bottom>
      <diagonal/>
    </border>
    <border>
      <left/>
      <right style="thin">
        <color indexed="64"/>
      </right>
      <top style="thin">
        <color indexed="64"/>
      </top>
      <bottom style="medium">
        <color theme="8" tint="-0.499984740745262"/>
      </bottom>
      <diagonal/>
    </border>
    <border>
      <left style="thin">
        <color indexed="64"/>
      </left>
      <right/>
      <top style="thin">
        <color indexed="64"/>
      </top>
      <bottom style="medium">
        <color theme="8" tint="-0.499984740745262"/>
      </bottom>
      <diagonal/>
    </border>
    <border>
      <left/>
      <right/>
      <top style="thin">
        <color indexed="64"/>
      </top>
      <bottom style="medium">
        <color theme="8" tint="-0.499984740745262"/>
      </bottom>
      <diagonal/>
    </border>
    <border>
      <left/>
      <right style="medium">
        <color theme="8" tint="-0.499984740745262"/>
      </right>
      <top style="thin">
        <color indexed="64"/>
      </top>
      <bottom style="medium">
        <color theme="8" tint="-0.499984740745262"/>
      </bottom>
      <diagonal/>
    </border>
    <border>
      <left style="medium">
        <color theme="8" tint="-0.499984740745262"/>
      </left>
      <right style="thin">
        <color indexed="64"/>
      </right>
      <top style="thin">
        <color indexed="64"/>
      </top>
      <bottom style="thin">
        <color indexed="64"/>
      </bottom>
      <diagonal/>
    </border>
    <border>
      <left style="medium">
        <color theme="8" tint="-0.499984740745262"/>
      </left>
      <right style="thin">
        <color indexed="64"/>
      </right>
      <top style="thin">
        <color indexed="64"/>
      </top>
      <bottom style="medium">
        <color theme="8" tint="-0.499984740745262"/>
      </bottom>
      <diagonal/>
    </border>
    <border>
      <left style="thin">
        <color indexed="64"/>
      </left>
      <right style="thin">
        <color indexed="64"/>
      </right>
      <top style="thin">
        <color indexed="64"/>
      </top>
      <bottom style="medium">
        <color theme="8" tint="-0.499984740745262"/>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0" tint="-0.34998626667073579"/>
      </left>
      <right style="thin">
        <color theme="0" tint="-0.34998626667073579"/>
      </right>
      <top/>
      <bottom/>
      <diagonal/>
    </border>
    <border>
      <left style="medium">
        <color theme="8" tint="-0.499984740745262"/>
      </left>
      <right/>
      <top style="thin">
        <color theme="0"/>
      </top>
      <bottom/>
      <diagonal/>
    </border>
    <border>
      <left style="medium">
        <color theme="8" tint="-0.499984740745262"/>
      </left>
      <right/>
      <top/>
      <bottom style="medium">
        <color theme="8" tint="-0.499984740745262"/>
      </bottom>
      <diagonal/>
    </border>
    <border>
      <left/>
      <right style="thin">
        <color theme="0"/>
      </right>
      <top/>
      <bottom style="medium">
        <color theme="8" tint="-0.499984740745262"/>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style="thin">
        <color theme="4" tint="0.59999389629810485"/>
      </right>
      <top/>
      <bottom/>
      <diagonal/>
    </border>
    <border>
      <left style="thin">
        <color theme="4" tint="0.59999389629810485"/>
      </left>
      <right style="thin">
        <color theme="4" tint="0.59999389629810485"/>
      </right>
      <top/>
      <bottom style="thin">
        <color theme="4" tint="0.59999389629810485"/>
      </bottom>
      <diagonal/>
    </border>
    <border>
      <left/>
      <right style="thin">
        <color theme="4" tint="0.59999389629810485"/>
      </right>
      <top/>
      <bottom style="thin">
        <color theme="4" tint="0.59999389629810485"/>
      </bottom>
      <diagonal/>
    </border>
    <border>
      <left/>
      <right style="thin">
        <color theme="4" tint="0.59999389629810485"/>
      </right>
      <top/>
      <bottom/>
      <diagonal/>
    </border>
    <border>
      <left style="medium">
        <color theme="4" tint="0.59999389629810485"/>
      </left>
      <right/>
      <top style="medium">
        <color theme="4" tint="0.59999389629810485"/>
      </top>
      <bottom/>
      <diagonal/>
    </border>
    <border>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right style="medium">
        <color theme="4" tint="0.59999389629810485"/>
      </right>
      <top/>
      <bottom/>
      <diagonal/>
    </border>
    <border>
      <left style="medium">
        <color theme="4" tint="0.59999389629810485"/>
      </left>
      <right/>
      <top/>
      <bottom style="medium">
        <color theme="4" tint="0.59999389629810485"/>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s>
  <cellStyleXfs count="1">
    <xf numFmtId="0" fontId="0" fillId="0" borderId="0"/>
  </cellStyleXfs>
  <cellXfs count="229">
    <xf numFmtId="0" fontId="0" fillId="0" borderId="0" xfId="0"/>
    <xf numFmtId="0" fontId="0" fillId="3" borderId="0" xfId="0" applyFill="1" applyAlignment="1"/>
    <xf numFmtId="0" fontId="0" fillId="3" borderId="0" xfId="0" applyFill="1" applyBorder="1" applyAlignment="1"/>
    <xf numFmtId="0" fontId="0" fillId="3" borderId="0" xfId="0" applyFill="1"/>
    <xf numFmtId="0" fontId="0" fillId="3" borderId="0" xfId="0" applyFill="1" applyBorder="1" applyAlignment="1">
      <alignment horizontal="center"/>
    </xf>
    <xf numFmtId="0" fontId="0" fillId="3" borderId="0" xfId="0" applyFill="1" applyBorder="1" applyAlignment="1">
      <alignment horizontal="left" vertical="top"/>
    </xf>
    <xf numFmtId="0" fontId="0" fillId="3" borderId="0" xfId="0" applyFill="1" applyBorder="1" applyAlignment="1">
      <alignment horizontal="left" vertical="top" wrapText="1"/>
    </xf>
    <xf numFmtId="0" fontId="0" fillId="3" borderId="0" xfId="0" applyFill="1" applyBorder="1" applyAlignment="1">
      <alignment vertical="top"/>
    </xf>
    <xf numFmtId="0" fontId="0" fillId="3" borderId="0" xfId="0" applyFill="1" applyBorder="1" applyAlignment="1">
      <alignment vertical="top" wrapText="1"/>
    </xf>
    <xf numFmtId="0" fontId="0" fillId="3" borderId="0" xfId="0" applyFill="1" applyAlignment="1">
      <alignment horizontal="left" vertical="top"/>
    </xf>
    <xf numFmtId="0" fontId="0" fillId="5" borderId="0" xfId="0" applyFill="1" applyAlignment="1"/>
    <xf numFmtId="0" fontId="0" fillId="0" borderId="0" xfId="0" applyAlignment="1">
      <alignment horizontal="left"/>
    </xf>
    <xf numFmtId="0" fontId="0" fillId="3" borderId="0" xfId="0" applyFill="1" applyBorder="1" applyAlignment="1">
      <alignment horizontal="center"/>
    </xf>
    <xf numFmtId="0" fontId="0" fillId="3" borderId="2" xfId="0" applyFill="1" applyBorder="1" applyAlignment="1"/>
    <xf numFmtId="0" fontId="0" fillId="3" borderId="21" xfId="0" applyFill="1" applyBorder="1" applyAlignment="1"/>
    <xf numFmtId="0" fontId="0" fillId="0" borderId="0" xfId="0" applyAlignment="1">
      <alignment wrapText="1"/>
    </xf>
    <xf numFmtId="0" fontId="0" fillId="0" borderId="0" xfId="0" applyAlignment="1">
      <alignment vertical="center" wrapText="1"/>
    </xf>
    <xf numFmtId="0" fontId="0" fillId="0" borderId="0" xfId="0" applyBorder="1" applyAlignment="1">
      <alignment vertical="center"/>
    </xf>
    <xf numFmtId="0" fontId="0" fillId="0" borderId="0" xfId="0" applyBorder="1"/>
    <xf numFmtId="0" fontId="0" fillId="0" borderId="0" xfId="0" applyBorder="1" applyAlignment="1"/>
    <xf numFmtId="0" fontId="7" fillId="10" borderId="0" xfId="0" applyFont="1" applyFill="1" applyAlignment="1">
      <alignment horizontal="center" vertical="center"/>
    </xf>
    <xf numFmtId="0" fontId="7" fillId="10" borderId="0" xfId="0" applyFont="1" applyFill="1" applyAlignment="1">
      <alignment horizontal="center" vertical="center" wrapText="1"/>
    </xf>
    <xf numFmtId="0" fontId="7" fillId="7" borderId="0" xfId="0" applyFont="1" applyFill="1" applyAlignment="1">
      <alignment horizontal="center" vertical="center" wrapText="1"/>
    </xf>
    <xf numFmtId="0" fontId="7" fillId="9" borderId="0" xfId="0" applyFont="1" applyFill="1" applyAlignment="1">
      <alignment horizontal="center" vertical="center" wrapText="1"/>
    </xf>
    <xf numFmtId="14" fontId="0" fillId="0" borderId="0" xfId="0" applyNumberFormat="1" applyBorder="1" applyAlignment="1">
      <alignment vertical="center"/>
    </xf>
    <xf numFmtId="14" fontId="0" fillId="11" borderId="0" xfId="0" applyNumberFormat="1" applyFill="1" applyAlignment="1">
      <alignment horizontal="center" vertical="center" wrapText="1"/>
    </xf>
    <xf numFmtId="14" fontId="0" fillId="12" borderId="0" xfId="0" applyNumberFormat="1" applyFill="1" applyAlignment="1">
      <alignment horizontal="center" vertical="center" wrapText="1"/>
    </xf>
    <xf numFmtId="14" fontId="0" fillId="13" borderId="0" xfId="0" applyNumberFormat="1" applyFill="1" applyAlignment="1">
      <alignment horizontal="center" vertical="center" wrapText="1"/>
    </xf>
    <xf numFmtId="0" fontId="5" fillId="0" borderId="0" xfId="0" applyFont="1" applyAlignment="1">
      <alignment horizontal="left" vertical="center"/>
    </xf>
    <xf numFmtId="0" fontId="7" fillId="15" borderId="0" xfId="0" applyFont="1" applyFill="1" applyAlignment="1">
      <alignment horizontal="center" vertical="center" wrapText="1"/>
    </xf>
    <xf numFmtId="14" fontId="0" fillId="14" borderId="0" xfId="0" applyNumberFormat="1" applyFill="1" applyAlignment="1">
      <alignment horizontal="center" vertical="center" wrapText="1"/>
    </xf>
    <xf numFmtId="0" fontId="5" fillId="0" borderId="0" xfId="0" applyFont="1"/>
    <xf numFmtId="164" fontId="8" fillId="16" borderId="32" xfId="0" applyNumberFormat="1" applyFont="1" applyFill="1" applyBorder="1" applyAlignment="1">
      <alignment horizontal="center" vertical="center"/>
    </xf>
    <xf numFmtId="164" fontId="8" fillId="16" borderId="0" xfId="0" applyNumberFormat="1" applyFont="1" applyFill="1" applyBorder="1" applyAlignment="1">
      <alignment horizontal="center" vertical="center"/>
    </xf>
    <xf numFmtId="164" fontId="10" fillId="16" borderId="32" xfId="0" applyNumberFormat="1" applyFont="1" applyFill="1" applyBorder="1" applyAlignment="1">
      <alignment horizontal="center" vertical="center"/>
    </xf>
    <xf numFmtId="164" fontId="10" fillId="16" borderId="0" xfId="0" applyNumberFormat="1" applyFont="1" applyFill="1" applyBorder="1" applyAlignment="1">
      <alignment horizontal="center" vertical="center"/>
    </xf>
    <xf numFmtId="164" fontId="10" fillId="16" borderId="33" xfId="0" applyNumberFormat="1" applyFont="1" applyFill="1" applyBorder="1" applyAlignment="1">
      <alignment horizontal="center" vertical="center"/>
    </xf>
    <xf numFmtId="0" fontId="7" fillId="0" borderId="0" xfId="0" applyFont="1"/>
    <xf numFmtId="0" fontId="9" fillId="17" borderId="0" xfId="0" applyFont="1" applyFill="1"/>
    <xf numFmtId="14" fontId="0" fillId="0" borderId="0" xfId="0" applyNumberFormat="1"/>
    <xf numFmtId="0" fontId="0" fillId="0" borderId="0" xfId="0" applyFill="1"/>
    <xf numFmtId="14" fontId="0" fillId="19" borderId="0" xfId="0" applyNumberFormat="1" applyFill="1" applyAlignment="1">
      <alignment horizontal="center" vertical="center" wrapText="1"/>
    </xf>
    <xf numFmtId="0" fontId="0" fillId="20" borderId="0" xfId="0" applyFill="1" applyAlignment="1">
      <alignment vertical="center" wrapText="1"/>
    </xf>
    <xf numFmtId="0" fontId="5" fillId="0" borderId="0" xfId="0" applyFont="1" applyBorder="1" applyAlignment="1">
      <alignment horizontal="left" vertical="center"/>
    </xf>
    <xf numFmtId="14" fontId="0" fillId="0" borderId="59" xfId="0" applyNumberFormat="1" applyBorder="1" applyAlignment="1">
      <alignment horizontal="center"/>
    </xf>
    <xf numFmtId="14" fontId="0" fillId="0" borderId="59" xfId="0" applyNumberFormat="1" applyBorder="1" applyAlignment="1">
      <alignment horizontal="center" vertical="center"/>
    </xf>
    <xf numFmtId="0" fontId="8" fillId="16" borderId="93" xfId="0" applyFont="1" applyFill="1" applyBorder="1" applyAlignment="1">
      <alignment horizontal="center" vertical="center" shrinkToFit="1"/>
    </xf>
    <xf numFmtId="0" fontId="7" fillId="0" borderId="92" xfId="0" applyFont="1" applyBorder="1"/>
    <xf numFmtId="0" fontId="14" fillId="0" borderId="0" xfId="0" applyFont="1"/>
    <xf numFmtId="0" fontId="0" fillId="0" borderId="97" xfId="0" applyBorder="1" applyAlignment="1">
      <alignment vertical="center" wrapText="1"/>
    </xf>
    <xf numFmtId="0" fontId="0" fillId="0" borderId="98" xfId="0" applyBorder="1" applyAlignment="1">
      <alignment vertical="center" wrapText="1"/>
    </xf>
    <xf numFmtId="0" fontId="0" fillId="0" borderId="98" xfId="0" applyBorder="1" applyAlignment="1">
      <alignment wrapText="1"/>
    </xf>
    <xf numFmtId="0" fontId="0" fillId="0" borderId="99" xfId="0" applyBorder="1" applyAlignment="1">
      <alignment wrapText="1"/>
    </xf>
    <xf numFmtId="0" fontId="6" fillId="0" borderId="101" xfId="0" applyFont="1" applyBorder="1" applyAlignment="1">
      <alignment horizontal="center" vertical="center" wrapText="1"/>
    </xf>
    <xf numFmtId="0" fontId="6" fillId="0" borderId="100" xfId="0" applyFont="1" applyBorder="1" applyAlignment="1">
      <alignment horizontal="center" vertical="center" wrapText="1"/>
    </xf>
    <xf numFmtId="0" fontId="11" fillId="0" borderId="0" xfId="0" applyFont="1" applyBorder="1" applyAlignment="1">
      <alignment vertical="top" wrapText="1"/>
    </xf>
    <xf numFmtId="0" fontId="7" fillId="8" borderId="0" xfId="0" applyFont="1" applyFill="1" applyAlignment="1">
      <alignment horizontal="center" vertical="center" wrapText="1"/>
    </xf>
    <xf numFmtId="0" fontId="15" fillId="0" borderId="0" xfId="0" applyFont="1"/>
    <xf numFmtId="0" fontId="2" fillId="2" borderId="0" xfId="0" applyFont="1" applyFill="1" applyAlignment="1">
      <alignment horizontal="center" vertical="center"/>
    </xf>
    <xf numFmtId="0" fontId="2" fillId="2" borderId="108" xfId="0" applyFont="1" applyFill="1" applyBorder="1" applyAlignment="1">
      <alignment horizontal="center" vertical="center"/>
    </xf>
    <xf numFmtId="0" fontId="4" fillId="3" borderId="102" xfId="0" applyFont="1" applyFill="1" applyBorder="1" applyAlignment="1">
      <alignment horizontal="left" vertical="center" wrapText="1"/>
    </xf>
    <xf numFmtId="0" fontId="4" fillId="3" borderId="103" xfId="0" applyFont="1" applyFill="1" applyBorder="1" applyAlignment="1">
      <alignment horizontal="left" vertical="center" wrapText="1"/>
    </xf>
    <xf numFmtId="0" fontId="4" fillId="3" borderId="104" xfId="0" applyFont="1" applyFill="1" applyBorder="1" applyAlignment="1">
      <alignment horizontal="left" vertical="center" wrapText="1"/>
    </xf>
    <xf numFmtId="0" fontId="4" fillId="3" borderId="105"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06" xfId="0" applyFont="1" applyFill="1" applyBorder="1" applyAlignment="1">
      <alignment horizontal="left" vertical="center" wrapText="1"/>
    </xf>
    <xf numFmtId="0" fontId="4" fillId="3" borderId="107" xfId="0" applyFont="1" applyFill="1" applyBorder="1" applyAlignment="1">
      <alignment horizontal="left" vertical="center" wrapText="1"/>
    </xf>
    <xf numFmtId="0" fontId="4" fillId="3" borderId="108" xfId="0" applyFont="1" applyFill="1" applyBorder="1" applyAlignment="1">
      <alignment horizontal="left" vertical="center" wrapText="1"/>
    </xf>
    <xf numFmtId="0" fontId="4" fillId="3" borderId="109" xfId="0" applyFont="1" applyFill="1" applyBorder="1" applyAlignment="1">
      <alignment horizontal="left" vertical="center" wrapText="1"/>
    </xf>
    <xf numFmtId="0" fontId="2" fillId="2" borderId="103" xfId="0" applyFont="1" applyFill="1" applyBorder="1" applyAlignment="1">
      <alignment horizontal="center" vertical="center"/>
    </xf>
    <xf numFmtId="0" fontId="2" fillId="2" borderId="0" xfId="0" applyFont="1" applyFill="1" applyBorder="1" applyAlignment="1">
      <alignment horizontal="center" vertical="center"/>
    </xf>
    <xf numFmtId="0" fontId="11" fillId="0" borderId="102" xfId="0" applyFont="1" applyBorder="1" applyAlignment="1">
      <alignment horizontal="center" vertical="top" wrapText="1"/>
    </xf>
    <xf numFmtId="0" fontId="11" fillId="0" borderId="103" xfId="0" applyFont="1" applyBorder="1" applyAlignment="1">
      <alignment horizontal="center" vertical="top" wrapText="1"/>
    </xf>
    <xf numFmtId="0" fontId="11" fillId="0" borderId="104" xfId="0" applyFont="1" applyBorder="1" applyAlignment="1">
      <alignment horizontal="center" vertical="top" wrapText="1"/>
    </xf>
    <xf numFmtId="0" fontId="11" fillId="0" borderId="105" xfId="0" applyFont="1" applyBorder="1" applyAlignment="1">
      <alignment horizontal="center" vertical="top" wrapText="1"/>
    </xf>
    <xf numFmtId="0" fontId="11" fillId="0" borderId="0" xfId="0" applyFont="1" applyBorder="1" applyAlignment="1">
      <alignment horizontal="center" vertical="top" wrapText="1"/>
    </xf>
    <xf numFmtId="0" fontId="11" fillId="0" borderId="106" xfId="0" applyFont="1" applyBorder="1" applyAlignment="1">
      <alignment horizontal="center" vertical="top" wrapText="1"/>
    </xf>
    <xf numFmtId="0" fontId="11" fillId="0" borderId="107" xfId="0" applyFont="1" applyBorder="1" applyAlignment="1">
      <alignment horizontal="center" vertical="top" wrapText="1"/>
    </xf>
    <xf numFmtId="0" fontId="11" fillId="0" borderId="108" xfId="0" applyFont="1" applyBorder="1" applyAlignment="1">
      <alignment horizontal="center" vertical="top" wrapText="1"/>
    </xf>
    <xf numFmtId="0" fontId="11" fillId="0" borderId="109" xfId="0" applyFont="1" applyBorder="1" applyAlignment="1">
      <alignment horizontal="center" vertical="top" wrapText="1"/>
    </xf>
    <xf numFmtId="0" fontId="0" fillId="6" borderId="4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45" xfId="0" applyFill="1" applyBorder="1" applyAlignment="1">
      <alignment horizontal="center" vertical="center" wrapText="1"/>
    </xf>
    <xf numFmtId="0" fontId="0" fillId="6" borderId="46"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47" xfId="0" applyFill="1" applyBorder="1" applyAlignment="1">
      <alignment horizontal="center" vertical="center" wrapText="1"/>
    </xf>
    <xf numFmtId="0" fontId="1" fillId="4" borderId="36" xfId="0" applyFont="1" applyFill="1" applyBorder="1" applyAlignment="1">
      <alignment horizontal="center"/>
    </xf>
    <xf numFmtId="0" fontId="1" fillId="4" borderId="37" xfId="0" applyFont="1" applyFill="1" applyBorder="1" applyAlignment="1">
      <alignment horizontal="center"/>
    </xf>
    <xf numFmtId="0" fontId="0" fillId="17" borderId="43" xfId="0" applyFill="1" applyBorder="1" applyAlignment="1">
      <alignment horizontal="center" vertical="center"/>
    </xf>
    <xf numFmtId="0" fontId="0" fillId="17" borderId="34" xfId="0" applyFill="1" applyBorder="1" applyAlignment="1">
      <alignment horizontal="center" vertical="center"/>
    </xf>
    <xf numFmtId="0" fontId="0" fillId="17" borderId="44" xfId="0" applyFill="1" applyBorder="1" applyAlignment="1">
      <alignment horizontal="center" vertical="center"/>
    </xf>
    <xf numFmtId="0" fontId="0" fillId="18" borderId="36" xfId="0" applyFill="1" applyBorder="1" applyAlignment="1">
      <alignment horizontal="center"/>
    </xf>
    <xf numFmtId="0" fontId="0" fillId="18" borderId="37" xfId="0" applyFill="1" applyBorder="1" applyAlignment="1">
      <alignment horizontal="center"/>
    </xf>
    <xf numFmtId="0" fontId="0" fillId="18" borderId="38" xfId="0" applyFill="1" applyBorder="1" applyAlignment="1">
      <alignment horizontal="center"/>
    </xf>
    <xf numFmtId="0" fontId="0" fillId="18" borderId="39" xfId="0" applyFill="1" applyBorder="1" applyAlignment="1">
      <alignment horizontal="center"/>
    </xf>
    <xf numFmtId="0" fontId="0" fillId="18" borderId="0" xfId="0" applyFill="1" applyBorder="1" applyAlignment="1">
      <alignment horizontal="center"/>
    </xf>
    <xf numFmtId="0" fontId="0" fillId="18" borderId="40" xfId="0" applyFill="1" applyBorder="1" applyAlignment="1">
      <alignment horizontal="center"/>
    </xf>
    <xf numFmtId="0" fontId="0" fillId="18" borderId="41" xfId="0" applyFill="1" applyBorder="1" applyAlignment="1">
      <alignment horizontal="center"/>
    </xf>
    <xf numFmtId="0" fontId="0" fillId="18" borderId="35" xfId="0" applyFill="1" applyBorder="1" applyAlignment="1">
      <alignment horizontal="center"/>
    </xf>
    <xf numFmtId="0" fontId="0" fillId="18" borderId="42" xfId="0" applyFill="1" applyBorder="1" applyAlignment="1">
      <alignment horizontal="center"/>
    </xf>
    <xf numFmtId="0" fontId="1" fillId="4" borderId="38" xfId="0" applyFont="1" applyFill="1" applyBorder="1" applyAlignment="1">
      <alignment horizontal="center"/>
    </xf>
    <xf numFmtId="0" fontId="0" fillId="17" borderId="45" xfId="0" applyFill="1" applyBorder="1" applyAlignment="1">
      <alignment horizontal="center" vertical="center"/>
    </xf>
    <xf numFmtId="0" fontId="0" fillId="17" borderId="46" xfId="0" applyFill="1" applyBorder="1" applyAlignment="1">
      <alignment horizontal="center" vertical="center"/>
    </xf>
    <xf numFmtId="0" fontId="0" fillId="17" borderId="47" xfId="0" applyFill="1" applyBorder="1" applyAlignment="1">
      <alignment horizontal="center" vertical="center"/>
    </xf>
    <xf numFmtId="0" fontId="0" fillId="2" borderId="0" xfId="0" applyFill="1" applyAlignment="1">
      <alignment horizontal="center" vertical="center"/>
    </xf>
    <xf numFmtId="0" fontId="1" fillId="4" borderId="77" xfId="0" applyFont="1" applyFill="1" applyBorder="1" applyAlignment="1">
      <alignment horizontal="center"/>
    </xf>
    <xf numFmtId="0" fontId="0" fillId="4" borderId="78" xfId="0" applyFill="1" applyBorder="1" applyAlignment="1">
      <alignment horizontal="center"/>
    </xf>
    <xf numFmtId="0" fontId="1" fillId="4" borderId="79" xfId="0" applyFont="1" applyFill="1" applyBorder="1" applyAlignment="1">
      <alignment horizontal="center"/>
    </xf>
    <xf numFmtId="0" fontId="0" fillId="4" borderId="80" xfId="0" applyFill="1" applyBorder="1" applyAlignment="1">
      <alignment horizontal="center"/>
    </xf>
    <xf numFmtId="0" fontId="0" fillId="4" borderId="81" xfId="0" applyFill="1" applyBorder="1" applyAlignment="1">
      <alignment horizontal="center"/>
    </xf>
    <xf numFmtId="0" fontId="0" fillId="3" borderId="89" xfId="0" applyFill="1" applyBorder="1" applyAlignment="1">
      <alignment horizontal="left"/>
    </xf>
    <xf numFmtId="0" fontId="0" fillId="3" borderId="9" xfId="0" applyFill="1" applyBorder="1" applyAlignment="1">
      <alignment horizontal="left"/>
    </xf>
    <xf numFmtId="0" fontId="0" fillId="3" borderId="90" xfId="0" applyFill="1" applyBorder="1" applyAlignment="1">
      <alignment horizontal="left"/>
    </xf>
    <xf numFmtId="0" fontId="0" fillId="3" borderId="91" xfId="0" applyFill="1" applyBorder="1" applyAlignment="1">
      <alignment horizontal="left"/>
    </xf>
    <xf numFmtId="0" fontId="6" fillId="6" borderId="29" xfId="0" applyFont="1" applyFill="1" applyBorder="1" applyAlignment="1">
      <alignment horizontal="center"/>
    </xf>
    <xf numFmtId="0" fontId="0" fillId="6" borderId="30" xfId="0" applyFill="1" applyBorder="1" applyAlignment="1">
      <alignment horizontal="center"/>
    </xf>
    <xf numFmtId="0" fontId="0" fillId="6" borderId="31" xfId="0" applyFill="1" applyBorder="1" applyAlignment="1">
      <alignment horizontal="center"/>
    </xf>
    <xf numFmtId="0" fontId="0" fillId="3" borderId="10" xfId="0" applyFill="1" applyBorder="1" applyAlignment="1">
      <alignment horizontal="left" wrapText="1"/>
    </xf>
    <xf numFmtId="0" fontId="0" fillId="3" borderId="11" xfId="0" applyFill="1" applyBorder="1" applyAlignment="1">
      <alignment horizontal="left" wrapText="1"/>
    </xf>
    <xf numFmtId="0" fontId="0" fillId="3" borderId="83" xfId="0" applyFill="1" applyBorder="1" applyAlignment="1">
      <alignment horizontal="left" wrapText="1"/>
    </xf>
    <xf numFmtId="0" fontId="0" fillId="3" borderId="86" xfId="0" applyFill="1" applyBorder="1" applyAlignment="1">
      <alignment horizontal="left" wrapText="1"/>
    </xf>
    <xf numFmtId="0" fontId="0" fillId="3" borderId="87" xfId="0" applyFill="1" applyBorder="1" applyAlignment="1">
      <alignment horizontal="left" wrapText="1"/>
    </xf>
    <xf numFmtId="0" fontId="0" fillId="3" borderId="88" xfId="0" applyFill="1" applyBorder="1" applyAlignment="1">
      <alignment horizontal="left" wrapText="1"/>
    </xf>
    <xf numFmtId="0" fontId="0" fillId="6" borderId="26" xfId="0" applyFill="1" applyBorder="1" applyAlignment="1">
      <alignment horizontal="center" vertical="top" wrapText="1"/>
    </xf>
    <xf numFmtId="0" fontId="0" fillId="6" borderId="27" xfId="0" applyFill="1" applyBorder="1" applyAlignment="1">
      <alignment horizontal="center" vertical="top" wrapText="1"/>
    </xf>
    <xf numFmtId="0" fontId="0" fillId="6" borderId="48" xfId="0" applyFill="1" applyBorder="1" applyAlignment="1">
      <alignment horizontal="center" vertical="top" wrapText="1"/>
    </xf>
    <xf numFmtId="0" fontId="0" fillId="6" borderId="23" xfId="0" applyFill="1" applyBorder="1" applyAlignment="1">
      <alignment horizontal="center" vertical="top" wrapText="1"/>
    </xf>
    <xf numFmtId="0" fontId="0" fillId="6" borderId="24" xfId="0" applyFill="1" applyBorder="1" applyAlignment="1">
      <alignment horizontal="center" vertical="top" wrapText="1"/>
    </xf>
    <xf numFmtId="0" fontId="0" fillId="6" borderId="49" xfId="0" applyFill="1" applyBorder="1" applyAlignment="1">
      <alignment horizontal="center" vertical="top" wrapText="1"/>
    </xf>
    <xf numFmtId="0" fontId="0" fillId="6" borderId="54" xfId="0" applyFill="1" applyBorder="1" applyAlignment="1">
      <alignment horizontal="center" vertical="top" wrapText="1"/>
    </xf>
    <xf numFmtId="0" fontId="0" fillId="6" borderId="53" xfId="0" applyFill="1" applyBorder="1" applyAlignment="1">
      <alignment horizontal="center" vertical="top" wrapText="1"/>
    </xf>
    <xf numFmtId="0" fontId="0" fillId="6" borderId="28" xfId="0" applyFill="1" applyBorder="1" applyAlignment="1">
      <alignment horizontal="center" vertical="top" wrapText="1"/>
    </xf>
    <xf numFmtId="0" fontId="0" fillId="6" borderId="25" xfId="0" applyFill="1" applyBorder="1" applyAlignment="1">
      <alignment horizontal="center" vertical="top" wrapText="1"/>
    </xf>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4" borderId="15" xfId="0" applyFont="1" applyFill="1" applyBorder="1" applyAlignment="1">
      <alignment horizontal="center"/>
    </xf>
    <xf numFmtId="0" fontId="1" fillId="4" borderId="16" xfId="0" applyFont="1" applyFill="1" applyBorder="1" applyAlignment="1">
      <alignment horizontal="center"/>
    </xf>
    <xf numFmtId="0" fontId="1" fillId="4" borderId="17" xfId="0" applyFont="1" applyFill="1" applyBorder="1" applyAlignment="1">
      <alignment horizontal="center"/>
    </xf>
    <xf numFmtId="0" fontId="0" fillId="6" borderId="18" xfId="0" applyFill="1" applyBorder="1" applyAlignment="1">
      <alignment horizontal="center" vertical="top" wrapText="1"/>
    </xf>
    <xf numFmtId="0" fontId="0" fillId="6" borderId="0" xfId="0" applyFill="1" applyBorder="1" applyAlignment="1">
      <alignment horizontal="center" vertical="top" wrapText="1"/>
    </xf>
    <xf numFmtId="0" fontId="0" fillId="6" borderId="50" xfId="0" applyFill="1" applyBorder="1" applyAlignment="1">
      <alignment horizontal="center" vertical="top" wrapText="1"/>
    </xf>
    <xf numFmtId="0" fontId="0" fillId="6" borderId="52" xfId="0" applyFill="1" applyBorder="1" applyAlignment="1">
      <alignment horizontal="center" vertical="top" wrapText="1"/>
    </xf>
    <xf numFmtId="0" fontId="4"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0" fillId="3" borderId="82" xfId="0" applyFill="1" applyBorder="1" applyAlignment="1">
      <alignment horizontal="left"/>
    </xf>
    <xf numFmtId="0" fontId="0" fillId="3" borderId="12" xfId="0" applyFill="1" applyBorder="1" applyAlignment="1">
      <alignment horizontal="left"/>
    </xf>
    <xf numFmtId="0" fontId="0" fillId="3" borderId="84" xfId="0" applyFill="1" applyBorder="1" applyAlignment="1">
      <alignment horizontal="left"/>
    </xf>
    <xf numFmtId="0" fontId="0" fillId="3" borderId="85" xfId="0" applyFill="1" applyBorder="1" applyAlignment="1">
      <alignment horizontal="left"/>
    </xf>
    <xf numFmtId="0" fontId="0" fillId="6" borderId="43" xfId="0" applyFill="1" applyBorder="1" applyAlignment="1">
      <alignment horizontal="center" vertical="top" wrapText="1"/>
    </xf>
    <xf numFmtId="0" fontId="0" fillId="6" borderId="34" xfId="0" applyFill="1" applyBorder="1" applyAlignment="1">
      <alignment horizontal="center" vertical="top" wrapText="1"/>
    </xf>
    <xf numFmtId="0" fontId="0" fillId="6" borderId="45" xfId="0" applyFill="1" applyBorder="1" applyAlignment="1">
      <alignment horizontal="center" vertical="top" wrapText="1"/>
    </xf>
    <xf numFmtId="0" fontId="0" fillId="6" borderId="46" xfId="0" applyFill="1" applyBorder="1" applyAlignment="1">
      <alignment horizontal="center" vertical="top" wrapText="1"/>
    </xf>
    <xf numFmtId="0" fontId="0" fillId="6" borderId="44" xfId="0" applyFill="1" applyBorder="1" applyAlignment="1">
      <alignment horizontal="center" vertical="top" wrapText="1"/>
    </xf>
    <xf numFmtId="0" fontId="0" fillId="6" borderId="47" xfId="0" applyFill="1" applyBorder="1" applyAlignment="1">
      <alignment horizontal="center" vertical="top" wrapText="1"/>
    </xf>
    <xf numFmtId="0" fontId="0" fillId="6" borderId="19" xfId="0" applyFill="1" applyBorder="1" applyAlignment="1">
      <alignment horizontal="center" vertical="top" wrapText="1"/>
    </xf>
    <xf numFmtId="0" fontId="0" fillId="6" borderId="21" xfId="0" applyFill="1" applyBorder="1" applyAlignment="1">
      <alignment horizontal="center" vertical="top" wrapText="1"/>
    </xf>
    <xf numFmtId="0" fontId="0" fillId="6" borderId="22" xfId="0" applyFill="1" applyBorder="1" applyAlignment="1">
      <alignment horizontal="center" vertical="top" wrapText="1"/>
    </xf>
    <xf numFmtId="0" fontId="0" fillId="6" borderId="55" xfId="0" applyFill="1" applyBorder="1" applyAlignment="1">
      <alignment horizontal="center" vertical="top" wrapText="1"/>
    </xf>
    <xf numFmtId="0" fontId="0" fillId="6" borderId="51" xfId="0" applyFill="1" applyBorder="1" applyAlignment="1">
      <alignment horizontal="center" vertical="top" wrapText="1"/>
    </xf>
    <xf numFmtId="0" fontId="0" fillId="6" borderId="20" xfId="0" applyFill="1" applyBorder="1" applyAlignment="1">
      <alignment horizontal="center" vertical="top" wrapText="1"/>
    </xf>
    <xf numFmtId="0" fontId="11" fillId="21" borderId="69" xfId="0" applyFont="1" applyFill="1" applyBorder="1" applyAlignment="1">
      <alignment horizontal="right" vertical="top"/>
    </xf>
    <xf numFmtId="0" fontId="11" fillId="21" borderId="57" xfId="0" applyFont="1" applyFill="1" applyBorder="1" applyAlignment="1">
      <alignment horizontal="right" vertical="top"/>
    </xf>
    <xf numFmtId="0" fontId="11" fillId="21" borderId="71" xfId="0" applyFont="1" applyFill="1" applyBorder="1" applyAlignment="1">
      <alignment horizontal="right" vertical="top"/>
    </xf>
    <xf numFmtId="0" fontId="11" fillId="21" borderId="58" xfId="0" applyFont="1" applyFill="1" applyBorder="1" applyAlignment="1">
      <alignment horizontal="right" vertical="top"/>
    </xf>
    <xf numFmtId="0" fontId="11" fillId="21" borderId="73" xfId="0" applyFont="1" applyFill="1" applyBorder="1" applyAlignment="1">
      <alignment horizontal="right" vertical="top"/>
    </xf>
    <xf numFmtId="0" fontId="11" fillId="21" borderId="74" xfId="0" applyFont="1" applyFill="1" applyBorder="1" applyAlignment="1">
      <alignment horizontal="right" vertical="top"/>
    </xf>
    <xf numFmtId="0" fontId="11" fillId="21" borderId="69" xfId="0" applyFont="1" applyFill="1" applyBorder="1" applyAlignment="1">
      <alignment horizontal="center" vertical="top"/>
    </xf>
    <xf numFmtId="0" fontId="11" fillId="21" borderId="56" xfId="0" applyFont="1" applyFill="1" applyBorder="1" applyAlignment="1">
      <alignment horizontal="center" vertical="top"/>
    </xf>
    <xf numFmtId="0" fontId="11" fillId="21" borderId="71" xfId="0" applyFont="1" applyFill="1" applyBorder="1" applyAlignment="1">
      <alignment horizontal="center" vertical="top"/>
    </xf>
    <xf numFmtId="0" fontId="11" fillId="21" borderId="35" xfId="0" applyFont="1" applyFill="1" applyBorder="1" applyAlignment="1">
      <alignment horizontal="center" vertical="top"/>
    </xf>
    <xf numFmtId="0" fontId="0" fillId="3" borderId="34" xfId="0" applyFont="1" applyFill="1" applyBorder="1" applyAlignment="1">
      <alignment horizontal="left" vertical="top" wrapText="1"/>
    </xf>
    <xf numFmtId="0" fontId="0" fillId="3" borderId="34" xfId="0" applyFont="1" applyFill="1" applyBorder="1" applyAlignment="1">
      <alignment horizontal="left" vertical="top"/>
    </xf>
    <xf numFmtId="0" fontId="0" fillId="3" borderId="70" xfId="0" applyFont="1" applyFill="1" applyBorder="1" applyAlignment="1">
      <alignment horizontal="left" vertical="top"/>
    </xf>
    <xf numFmtId="0" fontId="1" fillId="4" borderId="64" xfId="0" applyFont="1" applyFill="1" applyBorder="1" applyAlignment="1">
      <alignment horizontal="center" vertical="center"/>
    </xf>
    <xf numFmtId="0" fontId="1" fillId="4" borderId="65" xfId="0" applyFont="1" applyFill="1" applyBorder="1" applyAlignment="1">
      <alignment horizontal="center" vertical="center"/>
    </xf>
    <xf numFmtId="0" fontId="1" fillId="4" borderId="66" xfId="0" applyFont="1" applyFill="1" applyBorder="1" applyAlignment="1">
      <alignment horizontal="center" vertical="center"/>
    </xf>
    <xf numFmtId="0" fontId="1" fillId="4" borderId="67" xfId="0" applyFont="1" applyFill="1" applyBorder="1" applyAlignment="1">
      <alignment horizontal="center" vertical="center"/>
    </xf>
    <xf numFmtId="0" fontId="1" fillId="4" borderId="63" xfId="0" applyFont="1" applyFill="1" applyBorder="1" applyAlignment="1">
      <alignment horizontal="center" vertical="center"/>
    </xf>
    <xf numFmtId="0" fontId="1" fillId="4" borderId="68" xfId="0" applyFont="1" applyFill="1" applyBorder="1" applyAlignment="1">
      <alignment horizontal="center" vertical="center"/>
    </xf>
    <xf numFmtId="0" fontId="0" fillId="3" borderId="75" xfId="0" applyFont="1" applyFill="1" applyBorder="1" applyAlignment="1">
      <alignment horizontal="left" vertical="top"/>
    </xf>
    <xf numFmtId="0" fontId="0" fillId="3" borderId="76" xfId="0" applyFont="1" applyFill="1" applyBorder="1" applyAlignment="1">
      <alignment horizontal="left" vertical="top"/>
    </xf>
    <xf numFmtId="0" fontId="11" fillId="21" borderId="69" xfId="0" applyFont="1" applyFill="1" applyBorder="1" applyAlignment="1">
      <alignment horizontal="right" vertical="top" wrapText="1"/>
    </xf>
    <xf numFmtId="0" fontId="11" fillId="21" borderId="57" xfId="0" applyFont="1" applyFill="1" applyBorder="1" applyAlignment="1">
      <alignment horizontal="right" vertical="top" wrapText="1"/>
    </xf>
    <xf numFmtId="0" fontId="11" fillId="21" borderId="72" xfId="0" applyFont="1" applyFill="1" applyBorder="1" applyAlignment="1">
      <alignment horizontal="right" vertical="top" wrapText="1"/>
    </xf>
    <xf numFmtId="0" fontId="11" fillId="21" borderId="50" xfId="0" applyFont="1" applyFill="1" applyBorder="1" applyAlignment="1">
      <alignment horizontal="right" vertical="top" wrapText="1"/>
    </xf>
    <xf numFmtId="0" fontId="11" fillId="21" borderId="71" xfId="0" applyFont="1" applyFill="1" applyBorder="1" applyAlignment="1">
      <alignment horizontal="right" vertical="top" wrapText="1"/>
    </xf>
    <xf numFmtId="0" fontId="11" fillId="21" borderId="58" xfId="0" applyFont="1" applyFill="1" applyBorder="1" applyAlignment="1">
      <alignment horizontal="right" vertical="top" wrapText="1"/>
    </xf>
    <xf numFmtId="0" fontId="11" fillId="21" borderId="72" xfId="0" applyFont="1" applyFill="1" applyBorder="1" applyAlignment="1">
      <alignment horizontal="right" vertical="top"/>
    </xf>
    <xf numFmtId="0" fontId="11" fillId="21" borderId="50" xfId="0" applyFont="1" applyFill="1" applyBorder="1" applyAlignment="1">
      <alignment horizontal="right" vertical="top"/>
    </xf>
    <xf numFmtId="0" fontId="0" fillId="0" borderId="60"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17" borderId="43" xfId="0" applyFill="1" applyBorder="1" applyAlignment="1">
      <alignment horizontal="center"/>
    </xf>
    <xf numFmtId="0" fontId="0" fillId="17" borderId="34" xfId="0" applyFill="1" applyBorder="1" applyAlignment="1">
      <alignment horizontal="center"/>
    </xf>
    <xf numFmtId="0" fontId="0" fillId="17" borderId="44" xfId="0" applyFill="1" applyBorder="1" applyAlignment="1">
      <alignment horizontal="center"/>
    </xf>
    <xf numFmtId="0" fontId="0" fillId="17" borderId="45" xfId="0" applyFill="1" applyBorder="1" applyAlignment="1">
      <alignment horizontal="center"/>
    </xf>
    <xf numFmtId="0" fontId="0" fillId="17" borderId="46" xfId="0" applyFill="1" applyBorder="1" applyAlignment="1">
      <alignment horizontal="center"/>
    </xf>
    <xf numFmtId="0" fontId="0" fillId="17" borderId="47" xfId="0" applyFill="1" applyBorder="1" applyAlignment="1">
      <alignment horizontal="center"/>
    </xf>
    <xf numFmtId="0" fontId="0" fillId="17" borderId="36" xfId="0" applyFill="1" applyBorder="1" applyAlignment="1">
      <alignment horizontal="center"/>
    </xf>
    <xf numFmtId="0" fontId="0" fillId="17" borderId="37" xfId="0" applyFill="1" applyBorder="1" applyAlignment="1">
      <alignment horizontal="center"/>
    </xf>
    <xf numFmtId="0" fontId="0" fillId="17" borderId="38" xfId="0" applyFill="1" applyBorder="1" applyAlignment="1">
      <alignment horizontal="center"/>
    </xf>
    <xf numFmtId="0" fontId="0" fillId="17" borderId="39" xfId="0" applyFill="1" applyBorder="1" applyAlignment="1">
      <alignment horizontal="center"/>
    </xf>
    <xf numFmtId="0" fontId="0" fillId="17" borderId="0" xfId="0" applyFill="1" applyBorder="1" applyAlignment="1">
      <alignment horizontal="center"/>
    </xf>
    <xf numFmtId="0" fontId="0" fillId="17" borderId="40" xfId="0" applyFill="1" applyBorder="1" applyAlignment="1">
      <alignment horizontal="center"/>
    </xf>
    <xf numFmtId="0" fontId="12" fillId="4" borderId="36" xfId="0" applyFont="1" applyFill="1" applyBorder="1" applyAlignment="1">
      <alignment horizontal="center" vertical="center"/>
    </xf>
    <xf numFmtId="0" fontId="11" fillId="4" borderId="37" xfId="0" applyFont="1" applyFill="1" applyBorder="1" applyAlignment="1">
      <alignment horizontal="center" vertical="center"/>
    </xf>
    <xf numFmtId="0" fontId="11" fillId="4" borderId="38" xfId="0" applyFont="1" applyFill="1" applyBorder="1" applyAlignment="1">
      <alignment horizontal="center" vertical="center"/>
    </xf>
    <xf numFmtId="0" fontId="11" fillId="4" borderId="41"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42" xfId="0" applyFont="1" applyFill="1" applyBorder="1" applyAlignment="1">
      <alignment horizontal="center" vertical="center"/>
    </xf>
    <xf numFmtId="0" fontId="11" fillId="21" borderId="94" xfId="0" applyFont="1" applyFill="1" applyBorder="1" applyAlignment="1">
      <alignment horizontal="center" vertical="top" wrapText="1"/>
    </xf>
    <xf numFmtId="0" fontId="11" fillId="21" borderId="41" xfId="0" applyFont="1" applyFill="1" applyBorder="1" applyAlignment="1">
      <alignment horizontal="center" vertical="top"/>
    </xf>
    <xf numFmtId="0" fontId="0" fillId="3" borderId="44" xfId="0" applyFont="1" applyFill="1" applyBorder="1" applyAlignment="1">
      <alignment horizontal="left" vertical="top"/>
    </xf>
    <xf numFmtId="0" fontId="11" fillId="21" borderId="94" xfId="0" applyFont="1" applyFill="1" applyBorder="1" applyAlignment="1">
      <alignment horizontal="right" vertical="top" wrapText="1"/>
    </xf>
    <xf numFmtId="0" fontId="11" fillId="21" borderId="39" xfId="0" applyFont="1" applyFill="1" applyBorder="1" applyAlignment="1">
      <alignment horizontal="right" vertical="top" wrapText="1"/>
    </xf>
    <xf numFmtId="0" fontId="11" fillId="21" borderId="41" xfId="0" applyFont="1" applyFill="1" applyBorder="1" applyAlignment="1">
      <alignment horizontal="right" vertical="top" wrapText="1"/>
    </xf>
    <xf numFmtId="0" fontId="11" fillId="21" borderId="39" xfId="0" applyFont="1" applyFill="1" applyBorder="1" applyAlignment="1">
      <alignment horizontal="right" vertical="top"/>
    </xf>
    <xf numFmtId="0" fontId="11" fillId="21" borderId="41" xfId="0" applyFont="1" applyFill="1" applyBorder="1" applyAlignment="1">
      <alignment horizontal="right" vertical="top"/>
    </xf>
    <xf numFmtId="0" fontId="11" fillId="21" borderId="95" xfId="0" applyFont="1" applyFill="1" applyBorder="1" applyAlignment="1">
      <alignment horizontal="right" vertical="top"/>
    </xf>
    <xf numFmtId="0" fontId="11" fillId="21" borderId="96" xfId="0" applyFont="1" applyFill="1" applyBorder="1" applyAlignment="1">
      <alignment horizontal="right" vertical="top"/>
    </xf>
    <xf numFmtId="0" fontId="0" fillId="3" borderId="46" xfId="0" applyFont="1" applyFill="1" applyBorder="1" applyAlignment="1">
      <alignment horizontal="left" vertical="top"/>
    </xf>
    <xf numFmtId="0" fontId="0" fillId="3" borderId="47" xfId="0" applyFont="1" applyFill="1" applyBorder="1" applyAlignment="1">
      <alignment horizontal="left" vertical="top"/>
    </xf>
  </cellXfs>
  <cellStyles count="1">
    <cellStyle name="Normal" xfId="0" builtinId="0"/>
  </cellStyles>
  <dxfs count="17">
    <dxf>
      <numFmt numFmtId="19" formatCode="m/d/yyyy"/>
      <fill>
        <patternFill patternType="solid">
          <fgColor indexed="64"/>
          <bgColor theme="9" tint="0.79998168889431442"/>
        </patternFill>
      </fill>
      <alignment horizontal="center" vertical="center" textRotation="0" wrapText="1" indent="0" justifyLastLine="0" shrinkToFit="0" readingOrder="0"/>
    </dxf>
    <dxf>
      <numFmt numFmtId="19" formatCode="m/d/yyyy"/>
      <fill>
        <patternFill patternType="solid">
          <fgColor indexed="64"/>
          <bgColor rgb="FFD6BBEB"/>
        </patternFill>
      </fill>
      <alignment horizontal="center" vertical="bottom" textRotation="0" wrapText="1" indent="0" justifyLastLine="0" shrinkToFit="0" readingOrder="0"/>
    </dxf>
    <dxf>
      <numFmt numFmtId="19" formatCode="m/d/yyyy"/>
      <fill>
        <patternFill patternType="solid">
          <fgColor indexed="64"/>
          <bgColor rgb="FFA9CBE9"/>
        </patternFill>
      </fill>
      <alignment horizontal="center" vertical="bottom" textRotation="0" wrapText="1" indent="0" justifyLastLine="0" shrinkToFit="0" readingOrder="0"/>
    </dxf>
    <dxf>
      <numFmt numFmtId="19" formatCode="m/d/yyyy"/>
      <fill>
        <patternFill patternType="solid">
          <fgColor indexed="64"/>
          <bgColor rgb="FFFFBDBD"/>
        </patternFill>
      </fill>
      <alignment horizontal="center" vertical="bottom" textRotation="0" wrapText="1" indent="0" justifyLastLine="0" shrinkToFit="0" readingOrder="0"/>
    </dxf>
    <dxf>
      <numFmt numFmtId="19" formatCode="m/d/yyyy"/>
      <fill>
        <patternFill patternType="solid">
          <fgColor indexed="64"/>
          <bgColor theme="7"/>
        </patternFill>
      </fill>
      <alignment horizontal="center"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left style="thin">
          <color theme="4" tint="0.59999389629810485"/>
        </left>
        <right style="thin">
          <color theme="4" tint="0.59999389629810485"/>
        </right>
        <top/>
        <bottom/>
        <vertical/>
        <horizontal/>
      </border>
    </dxf>
    <dxf>
      <alignment horizontal="general" vertical="center" textRotation="0" wrapText="1" indent="0" justifyLastLine="0" shrinkToFit="0" readingOrder="0"/>
      <border diagonalUp="0" diagonalDown="0">
        <left/>
        <right style="thin">
          <color theme="4" tint="0.59999389629810485"/>
        </right>
        <top/>
        <bottom/>
        <vertical/>
        <horizontal/>
      </border>
    </dxf>
    <dxf>
      <font>
        <color rgb="FF7030A0"/>
      </font>
      <fill>
        <patternFill>
          <bgColor rgb="FF7030A0"/>
        </patternFill>
      </fill>
    </dxf>
    <dxf>
      <font>
        <color rgb="FF2F75B5"/>
      </font>
      <fill>
        <patternFill>
          <bgColor theme="4" tint="-0.24994659260841701"/>
        </patternFill>
      </fill>
    </dxf>
    <dxf>
      <font>
        <color rgb="FFC00000"/>
      </font>
      <fill>
        <patternFill>
          <bgColor rgb="FFC00000"/>
        </patternFill>
      </fill>
    </dxf>
    <dxf>
      <font>
        <color rgb="FFFFC000"/>
      </font>
      <fill>
        <patternFill patternType="gray0625">
          <bgColor rgb="FFFFC000"/>
        </patternFill>
      </fill>
    </dxf>
    <dxf>
      <font>
        <color rgb="FF92D050"/>
      </font>
      <fill>
        <patternFill>
          <bgColor rgb="FF92D050"/>
        </patternFill>
      </fill>
    </dxf>
    <dxf>
      <font>
        <b/>
        <i val="0"/>
        <color theme="0"/>
      </font>
      <border>
        <left style="thin">
          <color rgb="FFC00000"/>
        </left>
        <right style="thin">
          <color rgb="FFC00000"/>
        </right>
        <vertical/>
        <horizontal/>
      </border>
    </dxf>
    <dxf>
      <fill>
        <patternFill>
          <bgColor rgb="FFFF5757"/>
        </patternFill>
      </fill>
    </dxf>
    <dxf>
      <fill>
        <patternFill>
          <bgColor rgb="FFFF5757"/>
        </patternFill>
      </fill>
    </dxf>
    <dxf>
      <fill>
        <patternFill>
          <bgColor rgb="FFFF5757"/>
        </patternFill>
      </fill>
    </dxf>
  </dxfs>
  <tableStyles count="0" defaultTableStyle="TableStyleMedium2" defaultPivotStyle="PivotStyleLight16"/>
  <colors>
    <mruColors>
      <color rgb="FFFF5757"/>
      <color rgb="FFFF6161"/>
      <color rgb="FF7030A0"/>
      <color rgb="FF2F75B5"/>
      <color rgb="FFFFC000"/>
      <color rgb="FF92D050"/>
      <color rgb="FFF6BB00"/>
      <color rgb="FFC00000"/>
      <color rgb="FF000000"/>
      <color rgb="FFD6B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Scroll" dx="39" fmlaLink="$F$4" horiz="1" max="365" page="2" val="0"/>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552449</xdr:colOff>
      <xdr:row>402</xdr:row>
      <xdr:rowOff>47625</xdr:rowOff>
    </xdr:from>
    <xdr:to>
      <xdr:col>13</xdr:col>
      <xdr:colOff>28574</xdr:colOff>
      <xdr:row>409</xdr:row>
      <xdr:rowOff>120334</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552449" y="72980550"/>
          <a:ext cx="7400925" cy="1339534"/>
        </a:xfrm>
        <a:prstGeom prst="rect">
          <a:avLst/>
        </a:prstGeom>
      </xdr:spPr>
    </xdr:pic>
    <xdr:clientData/>
  </xdr:twoCellAnchor>
  <xdr:twoCellAnchor editAs="oneCell">
    <xdr:from>
      <xdr:col>0</xdr:col>
      <xdr:colOff>544557</xdr:colOff>
      <xdr:row>391</xdr:row>
      <xdr:rowOff>171451</xdr:rowOff>
    </xdr:from>
    <xdr:to>
      <xdr:col>13</xdr:col>
      <xdr:colOff>38101</xdr:colOff>
      <xdr:row>399</xdr:row>
      <xdr:rowOff>95251</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a:stretch>
          <a:fillRect/>
        </a:stretch>
      </xdr:blipFill>
      <xdr:spPr>
        <a:xfrm>
          <a:off x="544557" y="71113651"/>
          <a:ext cx="7418344" cy="1371600"/>
        </a:xfrm>
        <a:prstGeom prst="rect">
          <a:avLst/>
        </a:prstGeom>
      </xdr:spPr>
    </xdr:pic>
    <xdr:clientData/>
  </xdr:twoCellAnchor>
  <xdr:twoCellAnchor editAs="oneCell">
    <xdr:from>
      <xdr:col>0</xdr:col>
      <xdr:colOff>278606</xdr:colOff>
      <xdr:row>26</xdr:row>
      <xdr:rowOff>52388</xdr:rowOff>
    </xdr:from>
    <xdr:to>
      <xdr:col>17</xdr:col>
      <xdr:colOff>248740</xdr:colOff>
      <xdr:row>46</xdr:row>
      <xdr:rowOff>135720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278606" y="1969294"/>
          <a:ext cx="10283328" cy="3904762"/>
        </a:xfrm>
        <a:prstGeom prst="rect">
          <a:avLst/>
        </a:prstGeom>
      </xdr:spPr>
    </xdr:pic>
    <xdr:clientData/>
  </xdr:twoCellAnchor>
  <xdr:twoCellAnchor>
    <xdr:from>
      <xdr:col>0</xdr:col>
      <xdr:colOff>383380</xdr:colOff>
      <xdr:row>38</xdr:row>
      <xdr:rowOff>97631</xdr:rowOff>
    </xdr:from>
    <xdr:to>
      <xdr:col>17</xdr:col>
      <xdr:colOff>145255</xdr:colOff>
      <xdr:row>41</xdr:row>
      <xdr:rowOff>69056</xdr:rowOff>
    </xdr:to>
    <xdr:sp macro="" textlink="">
      <xdr:nvSpPr>
        <xdr:cNvPr id="4" name="Rectangle: Rounded Corners 3">
          <a:extLst>
            <a:ext uri="{FF2B5EF4-FFF2-40B4-BE49-F238E27FC236}">
              <a16:creationId xmlns:a16="http://schemas.microsoft.com/office/drawing/2014/main" id="{00000000-0008-0000-0000-000004000000}"/>
            </a:ext>
          </a:extLst>
        </xdr:cNvPr>
        <xdr:cNvSpPr/>
      </xdr:nvSpPr>
      <xdr:spPr>
        <a:xfrm>
          <a:off x="383380" y="3717131"/>
          <a:ext cx="10084594" cy="54292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157161</xdr:colOff>
      <xdr:row>37</xdr:row>
      <xdr:rowOff>100012</xdr:rowOff>
    </xdr:from>
    <xdr:to>
      <xdr:col>18</xdr:col>
      <xdr:colOff>57150</xdr:colOff>
      <xdr:row>39</xdr:row>
      <xdr:rowOff>178596</xdr:rowOff>
    </xdr:to>
    <xdr:cxnSp macro="">
      <xdr:nvCxnSpPr>
        <xdr:cNvPr id="6" name="Straight Connector 5">
          <a:extLst>
            <a:ext uri="{FF2B5EF4-FFF2-40B4-BE49-F238E27FC236}">
              <a16:creationId xmlns:a16="http://schemas.microsoft.com/office/drawing/2014/main" id="{00000000-0008-0000-0000-000006000000}"/>
            </a:ext>
          </a:extLst>
        </xdr:cNvPr>
        <xdr:cNvCxnSpPr>
          <a:endCxn id="8" idx="1"/>
        </xdr:cNvCxnSpPr>
      </xdr:nvCxnSpPr>
      <xdr:spPr>
        <a:xfrm flipV="1">
          <a:off x="10520361" y="4310062"/>
          <a:ext cx="509589" cy="440534"/>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66675</xdr:colOff>
      <xdr:row>30</xdr:row>
      <xdr:rowOff>95249</xdr:rowOff>
    </xdr:from>
    <xdr:to>
      <xdr:col>20</xdr:col>
      <xdr:colOff>466725</xdr:colOff>
      <xdr:row>44</xdr:row>
      <xdr:rowOff>85724</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039475" y="3038474"/>
          <a:ext cx="1619250" cy="252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0" u="none" baseline="0">
              <a:solidFill>
                <a:sysClr val="windowText" lastClr="000000"/>
              </a:solidFill>
              <a:effectLst/>
              <a:latin typeface="+mn-lt"/>
              <a:ea typeface="+mn-ea"/>
              <a:cs typeface="+mn-cs"/>
            </a:rPr>
            <a:t>Use the drop down menu to select the level of effort. If the level of effort is too low for the purposes of this tool (Low, Minimum, or None (FYI)), the cell will become red, indicating that you should not be using this tool. If the level of effort is Medium, High, or Full (CDC leads), continue with using the tool.</a:t>
          </a:r>
        </a:p>
      </xdr:txBody>
    </xdr:sp>
    <xdr:clientData/>
  </xdr:twoCellAnchor>
  <xdr:twoCellAnchor>
    <xdr:from>
      <xdr:col>18</xdr:col>
      <xdr:colOff>57150</xdr:colOff>
      <xdr:row>30</xdr:row>
      <xdr:rowOff>66674</xdr:rowOff>
    </xdr:from>
    <xdr:to>
      <xdr:col>20</xdr:col>
      <xdr:colOff>485775</xdr:colOff>
      <xdr:row>44</xdr:row>
      <xdr:rowOff>133350</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11029950" y="3009899"/>
          <a:ext cx="1647825" cy="2600326"/>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171449</xdr:colOff>
      <xdr:row>54</xdr:row>
      <xdr:rowOff>16669</xdr:rowOff>
    </xdr:from>
    <xdr:to>
      <xdr:col>21</xdr:col>
      <xdr:colOff>114700</xdr:colOff>
      <xdr:row>68</xdr:row>
      <xdr:rowOff>57150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2609849" y="7303294"/>
          <a:ext cx="10306451" cy="2564606"/>
        </a:xfrm>
        <a:prstGeom prst="rect">
          <a:avLst/>
        </a:prstGeom>
      </xdr:spPr>
    </xdr:pic>
    <xdr:clientData/>
  </xdr:twoCellAnchor>
  <xdr:oneCellAnchor>
    <xdr:from>
      <xdr:col>0</xdr:col>
      <xdr:colOff>409575</xdr:colOff>
      <xdr:row>56</xdr:row>
      <xdr:rowOff>66675</xdr:rowOff>
    </xdr:from>
    <xdr:ext cx="1590675" cy="1838325"/>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409575" y="7715250"/>
          <a:ext cx="1590675" cy="183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i="0" u="none" baseline="0">
              <a:solidFill>
                <a:sysClr val="windowText" lastClr="000000"/>
              </a:solidFill>
              <a:effectLst/>
              <a:latin typeface="+mn-lt"/>
              <a:ea typeface="+mn-ea"/>
              <a:cs typeface="+mn-cs"/>
            </a:rPr>
            <a:t>Understanding who the focus of this observance is and why you are focusing on them will guide your planning and later on allow you to assess if your target audience was ultimately reached. </a:t>
          </a:r>
        </a:p>
      </xdr:txBody>
    </xdr:sp>
    <xdr:clientData/>
  </xdr:oneCellAnchor>
  <xdr:twoCellAnchor>
    <xdr:from>
      <xdr:col>0</xdr:col>
      <xdr:colOff>361950</xdr:colOff>
      <xdr:row>56</xdr:row>
      <xdr:rowOff>38100</xdr:rowOff>
    </xdr:from>
    <xdr:to>
      <xdr:col>3</xdr:col>
      <xdr:colOff>276224</xdr:colOff>
      <xdr:row>66</xdr:row>
      <xdr:rowOff>123826</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361950" y="7686675"/>
          <a:ext cx="1743074" cy="1895476"/>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276224</xdr:colOff>
      <xdr:row>59</xdr:row>
      <xdr:rowOff>95251</xdr:rowOff>
    </xdr:from>
    <xdr:to>
      <xdr:col>4</xdr:col>
      <xdr:colOff>28575</xdr:colOff>
      <xdr:row>61</xdr:row>
      <xdr:rowOff>80963</xdr:rowOff>
    </xdr:to>
    <xdr:cxnSp macro="">
      <xdr:nvCxnSpPr>
        <xdr:cNvPr id="14" name="Straight Connector 13">
          <a:extLst>
            <a:ext uri="{FF2B5EF4-FFF2-40B4-BE49-F238E27FC236}">
              <a16:creationId xmlns:a16="http://schemas.microsoft.com/office/drawing/2014/main" id="{00000000-0008-0000-0000-00000E000000}"/>
            </a:ext>
          </a:extLst>
        </xdr:cNvPr>
        <xdr:cNvCxnSpPr>
          <a:stCxn id="12" idx="3"/>
        </xdr:cNvCxnSpPr>
      </xdr:nvCxnSpPr>
      <xdr:spPr>
        <a:xfrm flipV="1">
          <a:off x="2105024" y="8286751"/>
          <a:ext cx="361951" cy="347662"/>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28574</xdr:colOff>
      <xdr:row>52</xdr:row>
      <xdr:rowOff>152400</xdr:rowOff>
    </xdr:from>
    <xdr:to>
      <xdr:col>6</xdr:col>
      <xdr:colOff>552449</xdr:colOff>
      <xdr:row>68</xdr:row>
      <xdr:rowOff>171450</xdr:rowOff>
    </xdr:to>
    <xdr:sp macro="" textlink="">
      <xdr:nvSpPr>
        <xdr:cNvPr id="19" name="Rectangle: Rounded Corners 18">
          <a:extLst>
            <a:ext uri="{FF2B5EF4-FFF2-40B4-BE49-F238E27FC236}">
              <a16:creationId xmlns:a16="http://schemas.microsoft.com/office/drawing/2014/main" id="{00000000-0008-0000-0000-000013000000}"/>
            </a:ext>
          </a:extLst>
        </xdr:cNvPr>
        <xdr:cNvSpPr/>
      </xdr:nvSpPr>
      <xdr:spPr>
        <a:xfrm>
          <a:off x="2466974" y="7077075"/>
          <a:ext cx="1743075" cy="291465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17145</xdr:colOff>
      <xdr:row>21</xdr:row>
      <xdr:rowOff>59531</xdr:rowOff>
    </xdr:from>
    <xdr:to>
      <xdr:col>21</xdr:col>
      <xdr:colOff>571500</xdr:colOff>
      <xdr:row>417</xdr:row>
      <xdr:rowOff>174306</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7145" y="4060031"/>
          <a:ext cx="13444855" cy="75552775"/>
          <a:chOff x="28640" y="1356297"/>
          <a:chExt cx="13294521" cy="70852542"/>
        </a:xfrm>
      </xdr:grpSpPr>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28640" y="1356297"/>
            <a:ext cx="13294521" cy="70852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sng" baseline="0">
                <a:solidFill>
                  <a:schemeClr val="tx2"/>
                </a:solidFill>
                <a:effectLst/>
                <a:latin typeface="+mn-lt"/>
                <a:ea typeface="+mn-ea"/>
                <a:cs typeface="+mn-cs"/>
              </a:rPr>
              <a:t>SECTION B: OBSERVANCE PLANNING TOOL</a:t>
            </a:r>
          </a:p>
          <a:p>
            <a:endParaRPr lang="en-US" sz="1400" b="1" i="0" u="none" baseline="0">
              <a:solidFill>
                <a:sysClr val="windowText" lastClr="000000"/>
              </a:solidFill>
              <a:effectLst/>
              <a:latin typeface="+mn-lt"/>
              <a:ea typeface="+mn-ea"/>
              <a:cs typeface="+mn-cs"/>
            </a:endParaRPr>
          </a:p>
          <a:p>
            <a:r>
              <a:rPr lang="en-US" sz="1400" b="1" i="0" u="none" baseline="0">
                <a:solidFill>
                  <a:sysClr val="windowText" lastClr="000000"/>
                </a:solidFill>
                <a:effectLst/>
                <a:latin typeface="+mn-lt"/>
                <a:ea typeface="+mn-ea"/>
                <a:cs typeface="+mn-cs"/>
              </a:rPr>
              <a:t>1. Background Information</a:t>
            </a:r>
          </a:p>
          <a:p>
            <a:endParaRPr lang="en-US" sz="1400" b="1" i="0" u="none" baseline="0">
              <a:solidFill>
                <a:sysClr val="windowText" lastClr="000000"/>
              </a:solidFill>
              <a:effectLst/>
              <a:latin typeface="+mn-lt"/>
              <a:ea typeface="+mn-ea"/>
              <a:cs typeface="+mn-cs"/>
            </a:endParaRPr>
          </a:p>
          <a:p>
            <a:r>
              <a:rPr lang="en-US" sz="1400" b="1" i="0" u="none" baseline="0">
                <a:solidFill>
                  <a:sysClr val="windowText" lastClr="000000"/>
                </a:solidFill>
                <a:effectLst/>
                <a:latin typeface="+mn-lt"/>
                <a:ea typeface="+mn-ea"/>
                <a:cs typeface="+mn-cs"/>
              </a:rPr>
              <a:t>	</a:t>
            </a: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r>
              <a:rPr lang="en-US" sz="1400" b="1" i="0" u="none" baseline="0">
                <a:solidFill>
                  <a:sysClr val="windowText" lastClr="000000"/>
                </a:solidFill>
                <a:effectLst/>
                <a:latin typeface="+mn-lt"/>
                <a:ea typeface="+mn-ea"/>
                <a:cs typeface="+mn-cs"/>
              </a:rPr>
              <a:t>2. Target Audience</a:t>
            </a: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endParaRPr lang="en-US" sz="1400" b="1" i="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dk1"/>
                </a:solidFill>
                <a:effectLst/>
                <a:latin typeface="+mn-lt"/>
                <a:ea typeface="+mn-ea"/>
                <a:cs typeface="+mn-cs"/>
              </a:rPr>
              <a:t>3. Key Messages</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dk1"/>
                </a:solidFill>
                <a:effectLst/>
                <a:latin typeface="+mn-lt"/>
                <a:ea typeface="+mn-ea"/>
                <a:cs typeface="+mn-cs"/>
              </a:rPr>
              <a:t>4. Materials</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5. Metrics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6. Communication Activities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7. Additional Information: Internal Q&amp;A, etc.</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rgbClr val="44546A"/>
                </a:solidFill>
                <a:effectLst/>
                <a:uLnTx/>
                <a:uFillTx/>
                <a:latin typeface="+mn-lt"/>
                <a:ea typeface="+mn-ea"/>
                <a:cs typeface="+mn-cs"/>
              </a:rPr>
              <a:t>SECTION C: GANTT CHART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Step 1: Type in the name of the observance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Step 2: Type in the Project Start Date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Step 3: Type in the Observance Start Date</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Step 4: Select the Communication Tactic and assign person responsible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Step 5: Clearance Timelines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Step 6: Task Start Date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Step 7: Understanding the Gantt Chart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rgbClr val="44546A"/>
                </a:solidFill>
                <a:effectLst/>
                <a:uLnTx/>
                <a:uFillTx/>
                <a:latin typeface="+mn-lt"/>
                <a:ea typeface="+mn-ea"/>
                <a:cs typeface="+mn-cs"/>
              </a:rPr>
              <a:t>SECTION D: KEY TAKEAWAYS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1. Background Info</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2. Results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3. Promising Practices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xdr:txBody>
      </xdr:sp>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
          <a:stretch>
            <a:fillRect/>
          </a:stretch>
        </xdr:blipFill>
        <xdr:spPr>
          <a:xfrm>
            <a:off x="264763" y="10887075"/>
            <a:ext cx="7422854" cy="2959519"/>
          </a:xfrm>
          <a:prstGeom prst="rect">
            <a:avLst/>
          </a:prstGeom>
        </xdr:spPr>
      </xdr:pic>
      <xdr:sp macro="" textlink="">
        <xdr:nvSpPr>
          <xdr:cNvPr id="30" name="Rectangle: Rounded Corners 29">
            <a:extLst>
              <a:ext uri="{FF2B5EF4-FFF2-40B4-BE49-F238E27FC236}">
                <a16:creationId xmlns:a16="http://schemas.microsoft.com/office/drawing/2014/main" id="{00000000-0008-0000-0000-00001E000000}"/>
              </a:ext>
            </a:extLst>
          </xdr:cNvPr>
          <xdr:cNvSpPr/>
        </xdr:nvSpPr>
        <xdr:spPr>
          <a:xfrm>
            <a:off x="5590699" y="10681812"/>
            <a:ext cx="2164556" cy="3319462"/>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1" name="Straight Connector 30">
            <a:extLst>
              <a:ext uri="{FF2B5EF4-FFF2-40B4-BE49-F238E27FC236}">
                <a16:creationId xmlns:a16="http://schemas.microsoft.com/office/drawing/2014/main" id="{00000000-0008-0000-0000-00001F000000}"/>
              </a:ext>
            </a:extLst>
          </xdr:cNvPr>
          <xdr:cNvCxnSpPr/>
        </xdr:nvCxnSpPr>
        <xdr:spPr>
          <a:xfrm flipV="1">
            <a:off x="7732395" y="12112943"/>
            <a:ext cx="607219" cy="198595"/>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Rectangle 32">
            <a:extLst>
              <a:ext uri="{FF2B5EF4-FFF2-40B4-BE49-F238E27FC236}">
                <a16:creationId xmlns:a16="http://schemas.microsoft.com/office/drawing/2014/main" id="{00000000-0008-0000-0000-000021000000}"/>
              </a:ext>
            </a:extLst>
          </xdr:cNvPr>
          <xdr:cNvSpPr/>
        </xdr:nvSpPr>
        <xdr:spPr>
          <a:xfrm>
            <a:off x="8351044" y="11337608"/>
            <a:ext cx="3582352" cy="1884997"/>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oneCellAnchor>
    <xdr:from>
      <xdr:col>13</xdr:col>
      <xdr:colOff>495300</xdr:colOff>
      <xdr:row>77</xdr:row>
      <xdr:rowOff>76200</xdr:rowOff>
    </xdr:from>
    <xdr:ext cx="3524250" cy="182880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8420100" y="11525250"/>
          <a:ext cx="3524250" cy="182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i="0" u="none" baseline="0">
              <a:solidFill>
                <a:sysClr val="windowText" lastClr="000000"/>
              </a:solidFill>
              <a:effectLst/>
              <a:latin typeface="+mn-lt"/>
              <a:ea typeface="+mn-ea"/>
              <a:cs typeface="+mn-cs"/>
            </a:rPr>
            <a:t>The </a:t>
          </a:r>
          <a:r>
            <a:rPr lang="en-US" sz="1100" b="1" i="0" u="none" baseline="0">
              <a:solidFill>
                <a:sysClr val="windowText" lastClr="000000"/>
              </a:solidFill>
              <a:effectLst/>
              <a:latin typeface="+mn-lt"/>
              <a:ea typeface="+mn-ea"/>
              <a:cs typeface="+mn-cs"/>
            </a:rPr>
            <a:t>Relevant Audience </a:t>
          </a:r>
          <a:r>
            <a:rPr lang="en-US" sz="1100" i="0" u="none" baseline="0">
              <a:solidFill>
                <a:sysClr val="windowText" lastClr="000000"/>
              </a:solidFill>
              <a:effectLst/>
              <a:latin typeface="+mn-lt"/>
              <a:ea typeface="+mn-ea"/>
              <a:cs typeface="+mn-cs"/>
            </a:rPr>
            <a:t>here is the </a:t>
          </a:r>
          <a:r>
            <a:rPr lang="en-US" sz="1100" b="1" i="0" u="sng" baseline="0">
              <a:solidFill>
                <a:sysClr val="windowText" lastClr="000000"/>
              </a:solidFill>
              <a:effectLst/>
              <a:latin typeface="+mn-lt"/>
              <a:ea typeface="+mn-ea"/>
              <a:cs typeface="+mn-cs"/>
            </a:rPr>
            <a:t>same</a:t>
          </a:r>
          <a:r>
            <a:rPr lang="en-US" sz="1100" i="0" u="none" baseline="0">
              <a:solidFill>
                <a:sysClr val="windowText" lastClr="000000"/>
              </a:solidFill>
              <a:effectLst/>
              <a:latin typeface="+mn-lt"/>
              <a:ea typeface="+mn-ea"/>
              <a:cs typeface="+mn-cs"/>
            </a:rPr>
            <a:t> as the primary and secondary audience in the previous section. In order to avoid copying and pasting or re-typing, you can simply click in the cell in the "Relevant Audience" section here, type "=" and then click in the applicable cell in the "Target Audience" section. This will automatically link the cell here to the cell in the previous section and any changes you make in previous section (primary/secondary audience) will be reflected here as well. </a:t>
          </a:r>
        </a:p>
        <a:p>
          <a:endParaRPr lang="en-US" sz="1100" i="0" u="none" baseline="0">
            <a:solidFill>
              <a:sysClr val="windowText" lastClr="000000"/>
            </a:solidFill>
            <a:effectLst/>
            <a:latin typeface="+mn-lt"/>
            <a:ea typeface="+mn-ea"/>
            <a:cs typeface="+mn-cs"/>
          </a:endParaRPr>
        </a:p>
      </xdr:txBody>
    </xdr:sp>
    <xdr:clientData/>
  </xdr:oneCellAnchor>
  <xdr:twoCellAnchor editAs="oneCell">
    <xdr:from>
      <xdr:col>0</xdr:col>
      <xdr:colOff>276225</xdr:colOff>
      <xdr:row>103</xdr:row>
      <xdr:rowOff>9524</xdr:rowOff>
    </xdr:from>
    <xdr:to>
      <xdr:col>20</xdr:col>
      <xdr:colOff>0</xdr:colOff>
      <xdr:row>126</xdr:row>
      <xdr:rowOff>95559</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6"/>
        <a:stretch>
          <a:fillRect/>
        </a:stretch>
      </xdr:blipFill>
      <xdr:spPr>
        <a:xfrm>
          <a:off x="276225" y="16163924"/>
          <a:ext cx="11915775" cy="4235125"/>
        </a:xfrm>
        <a:prstGeom prst="rect">
          <a:avLst/>
        </a:prstGeom>
      </xdr:spPr>
    </xdr:pic>
    <xdr:clientData/>
  </xdr:twoCellAnchor>
  <xdr:twoCellAnchor>
    <xdr:from>
      <xdr:col>0</xdr:col>
      <xdr:colOff>276225</xdr:colOff>
      <xdr:row>96</xdr:row>
      <xdr:rowOff>66675</xdr:rowOff>
    </xdr:from>
    <xdr:to>
      <xdr:col>19</xdr:col>
      <xdr:colOff>600075</xdr:colOff>
      <xdr:row>101</xdr:row>
      <xdr:rowOff>123825</xdr:rowOff>
    </xdr:to>
    <xdr:sp macro="" textlink="">
      <xdr:nvSpPr>
        <xdr:cNvPr id="37" name="Rectangle 36">
          <a:extLst>
            <a:ext uri="{FF2B5EF4-FFF2-40B4-BE49-F238E27FC236}">
              <a16:creationId xmlns:a16="http://schemas.microsoft.com/office/drawing/2014/main" id="{00000000-0008-0000-0000-000025000000}"/>
            </a:ext>
          </a:extLst>
        </xdr:cNvPr>
        <xdr:cNvSpPr/>
      </xdr:nvSpPr>
      <xdr:spPr>
        <a:xfrm>
          <a:off x="276225" y="14954250"/>
          <a:ext cx="11906250" cy="962025"/>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304800</xdr:colOff>
      <xdr:row>96</xdr:row>
      <xdr:rowOff>114300</xdr:rowOff>
    </xdr:from>
    <xdr:ext cx="11830049" cy="83820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304800" y="15001875"/>
          <a:ext cx="11830049"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lang="en-US" sz="1100" b="1" i="0" u="none" baseline="0">
              <a:solidFill>
                <a:sysClr val="windowText" lastClr="000000"/>
              </a:solidFill>
              <a:effectLst/>
              <a:latin typeface="+mn-lt"/>
              <a:ea typeface="+mn-ea"/>
              <a:cs typeface="+mn-cs"/>
            </a:rPr>
            <a:t>Material:</a:t>
          </a:r>
          <a:r>
            <a:rPr lang="en-US" sz="1100" i="0" u="none" baseline="0">
              <a:solidFill>
                <a:sysClr val="windowText" lastClr="000000"/>
              </a:solidFill>
              <a:effectLst/>
              <a:latin typeface="+mn-lt"/>
              <a:ea typeface="+mn-ea"/>
              <a:cs typeface="+mn-cs"/>
            </a:rPr>
            <a:t> Name of the existing or new material that is needed for this observance</a:t>
          </a:r>
        </a:p>
        <a:p>
          <a:pPr algn="l"/>
          <a:r>
            <a:rPr lang="en-US" sz="1100" b="1" i="0" u="none" baseline="0">
              <a:solidFill>
                <a:sysClr val="windowText" lastClr="000000"/>
              </a:solidFill>
              <a:effectLst/>
              <a:latin typeface="+mn-lt"/>
              <a:ea typeface="+mn-ea"/>
              <a:cs typeface="+mn-cs"/>
            </a:rPr>
            <a:t>Status:</a:t>
          </a:r>
          <a:r>
            <a:rPr lang="en-US" sz="1100" i="0" u="none" baseline="0">
              <a:solidFill>
                <a:sysClr val="windowText" lastClr="000000"/>
              </a:solidFill>
              <a:effectLst/>
              <a:latin typeface="+mn-lt"/>
              <a:ea typeface="+mn-ea"/>
              <a:cs typeface="+mn-cs"/>
            </a:rPr>
            <a:t> Is this material not started, on going, going through clearance, completed, etc.?</a:t>
          </a:r>
        </a:p>
        <a:p>
          <a:pPr algn="l"/>
          <a:r>
            <a:rPr lang="en-US" sz="1100" b="1" i="0" u="none" baseline="0">
              <a:solidFill>
                <a:sysClr val="windowText" lastClr="000000"/>
              </a:solidFill>
              <a:effectLst/>
              <a:latin typeface="+mn-lt"/>
              <a:ea typeface="+mn-ea"/>
              <a:cs typeface="+mn-cs"/>
            </a:rPr>
            <a:t>Owner of material: </a:t>
          </a:r>
          <a:r>
            <a:rPr lang="en-US" sz="1100" i="0" u="none" baseline="0">
              <a:solidFill>
                <a:sysClr val="windowText" lastClr="000000"/>
              </a:solidFill>
              <a:effectLst/>
              <a:latin typeface="+mn-lt"/>
              <a:ea typeface="+mn-ea"/>
              <a:cs typeface="+mn-cs"/>
            </a:rPr>
            <a:t>Who is the current owner of this material (this may be N/A for new materials)?</a:t>
          </a:r>
        </a:p>
        <a:p>
          <a:pPr algn="l"/>
          <a:r>
            <a:rPr lang="en-US" sz="1100" b="1" i="0" u="none" baseline="0">
              <a:solidFill>
                <a:sysClr val="windowText" lastClr="000000"/>
              </a:solidFill>
              <a:effectLst/>
              <a:latin typeface="+mn-lt"/>
              <a:ea typeface="+mn-ea"/>
              <a:cs typeface="+mn-cs"/>
            </a:rPr>
            <a:t>Person responsible:</a:t>
          </a:r>
          <a:r>
            <a:rPr lang="en-US" sz="1100" i="0" u="none" baseline="0">
              <a:solidFill>
                <a:sysClr val="windowText" lastClr="000000"/>
              </a:solidFill>
              <a:effectLst/>
              <a:latin typeface="+mn-lt"/>
              <a:ea typeface="+mn-ea"/>
              <a:cs typeface="+mn-cs"/>
            </a:rPr>
            <a:t> Who is in charge of developing/updating this material for this particular observance?</a:t>
          </a:r>
        </a:p>
      </xdr:txBody>
    </xdr:sp>
    <xdr:clientData/>
  </xdr:oneCellAnchor>
  <xdr:twoCellAnchor editAs="oneCell">
    <xdr:from>
      <xdr:col>5</xdr:col>
      <xdr:colOff>66675</xdr:colOff>
      <xdr:row>132</xdr:row>
      <xdr:rowOff>47625</xdr:rowOff>
    </xdr:from>
    <xdr:to>
      <xdr:col>21</xdr:col>
      <xdr:colOff>396885</xdr:colOff>
      <xdr:row>157</xdr:row>
      <xdr:rowOff>113726</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7"/>
        <a:stretch>
          <a:fillRect/>
        </a:stretch>
      </xdr:blipFill>
      <xdr:spPr>
        <a:xfrm>
          <a:off x="3114675" y="21450300"/>
          <a:ext cx="10076190" cy="4590476"/>
        </a:xfrm>
        <a:prstGeom prst="rect">
          <a:avLst/>
        </a:prstGeom>
      </xdr:spPr>
    </xdr:pic>
    <xdr:clientData/>
  </xdr:twoCellAnchor>
  <xdr:twoCellAnchor>
    <xdr:from>
      <xdr:col>0</xdr:col>
      <xdr:colOff>180975</xdr:colOff>
      <xdr:row>133</xdr:row>
      <xdr:rowOff>19047</xdr:rowOff>
    </xdr:from>
    <xdr:to>
      <xdr:col>4</xdr:col>
      <xdr:colOff>447675</xdr:colOff>
      <xdr:row>157</xdr:row>
      <xdr:rowOff>66674</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180975" y="21602697"/>
          <a:ext cx="2705100" cy="4391027"/>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180975</xdr:colOff>
      <xdr:row>133</xdr:row>
      <xdr:rowOff>66674</xdr:rowOff>
    </xdr:from>
    <xdr:ext cx="2628900" cy="4276725"/>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180975" y="21650324"/>
          <a:ext cx="2628900" cy="427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Audience</a:t>
          </a:r>
          <a:r>
            <a:rPr lang="en-US" sz="1100" i="0" baseline="0">
              <a:solidFill>
                <a:schemeClr val="dk1"/>
              </a:solidFill>
              <a:effectLst/>
              <a:latin typeface="+mn-lt"/>
              <a:ea typeface="+mn-ea"/>
              <a:cs typeface="+mn-cs"/>
            </a:rPr>
            <a:t> section here is the </a:t>
          </a:r>
          <a:r>
            <a:rPr lang="en-US" sz="1100" b="1" i="0" u="sng" baseline="0">
              <a:solidFill>
                <a:schemeClr val="dk1"/>
              </a:solidFill>
              <a:effectLst/>
              <a:latin typeface="+mn-lt"/>
              <a:ea typeface="+mn-ea"/>
              <a:cs typeface="+mn-cs"/>
            </a:rPr>
            <a:t>same</a:t>
          </a:r>
          <a:r>
            <a:rPr lang="en-US" sz="1100" i="0" baseline="0">
              <a:solidFill>
                <a:schemeClr val="dk1"/>
              </a:solidFill>
              <a:effectLst/>
              <a:latin typeface="+mn-lt"/>
              <a:ea typeface="+mn-ea"/>
              <a:cs typeface="+mn-cs"/>
            </a:rPr>
            <a:t> as the primary and secondary audience in section 2. In order to avoid copying and pasting or re-typing, you can simply click in the cell in "Audience" section here, type "=" and then click in the applicable cell in the "Target Audience" section. This will automatically link the cell here to the cell in that section and any changes you make in the previous section (primary/secondary audience) will be reflected here as well.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Actions</a:t>
          </a:r>
          <a:r>
            <a:rPr lang="en-US" sz="1100" i="0" baseline="0">
              <a:solidFill>
                <a:schemeClr val="dk1"/>
              </a:solidFill>
              <a:effectLst/>
              <a:latin typeface="+mn-lt"/>
              <a:ea typeface="+mn-ea"/>
              <a:cs typeface="+mn-cs"/>
            </a:rPr>
            <a:t> are WHAT the target audience will be doing as a result of this observance.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Measurement</a:t>
          </a:r>
          <a:r>
            <a:rPr lang="en-US" sz="1100" i="0" baseline="0">
              <a:solidFill>
                <a:schemeClr val="dk1"/>
              </a:solidFill>
              <a:effectLst/>
              <a:latin typeface="+mn-lt"/>
              <a:ea typeface="+mn-ea"/>
              <a:cs typeface="+mn-cs"/>
            </a:rPr>
            <a:t> is HOW you will measure that the target audience was reached and completed the actions listed in previous box.</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Outcome</a:t>
          </a:r>
          <a:r>
            <a:rPr lang="en-US" sz="1100" i="0" baseline="0">
              <a:solidFill>
                <a:schemeClr val="dk1"/>
              </a:solidFill>
              <a:effectLst/>
              <a:latin typeface="+mn-lt"/>
              <a:ea typeface="+mn-ea"/>
              <a:cs typeface="+mn-cs"/>
            </a:rPr>
            <a:t> is WHAT will ultimately happen if the target audience completes the listed actions in previous box.</a:t>
          </a:r>
          <a:endParaRPr lang="en-US">
            <a:effectLst/>
          </a:endParaRPr>
        </a:p>
        <a:p>
          <a:endParaRPr lang="en-US" sz="1100" i="0" u="none" baseline="0">
            <a:solidFill>
              <a:sysClr val="windowText" lastClr="000000"/>
            </a:solidFill>
            <a:effectLst/>
            <a:latin typeface="+mn-lt"/>
            <a:ea typeface="+mn-ea"/>
            <a:cs typeface="+mn-cs"/>
          </a:endParaRPr>
        </a:p>
      </xdr:txBody>
    </xdr:sp>
    <xdr:clientData/>
  </xdr:oneCellAnchor>
  <xdr:twoCellAnchor editAs="oneCell">
    <xdr:from>
      <xdr:col>6</xdr:col>
      <xdr:colOff>123825</xdr:colOff>
      <xdr:row>163</xdr:row>
      <xdr:rowOff>28575</xdr:rowOff>
    </xdr:from>
    <xdr:to>
      <xdr:col>21</xdr:col>
      <xdr:colOff>130302</xdr:colOff>
      <xdr:row>179</xdr:row>
      <xdr:rowOff>131071</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8"/>
        <a:stretch>
          <a:fillRect/>
        </a:stretch>
      </xdr:blipFill>
      <xdr:spPr>
        <a:xfrm>
          <a:off x="3781425" y="27041475"/>
          <a:ext cx="9142857" cy="2990476"/>
        </a:xfrm>
        <a:prstGeom prst="rect">
          <a:avLst/>
        </a:prstGeom>
      </xdr:spPr>
    </xdr:pic>
    <xdr:clientData/>
  </xdr:twoCellAnchor>
  <xdr:twoCellAnchor>
    <xdr:from>
      <xdr:col>0</xdr:col>
      <xdr:colOff>171449</xdr:colOff>
      <xdr:row>163</xdr:row>
      <xdr:rowOff>104776</xdr:rowOff>
    </xdr:from>
    <xdr:to>
      <xdr:col>5</xdr:col>
      <xdr:colOff>371474</xdr:colOff>
      <xdr:row>179</xdr:row>
      <xdr:rowOff>38100</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a:off x="171449" y="27117676"/>
          <a:ext cx="3248025" cy="2828924"/>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200024</xdr:colOff>
      <xdr:row>163</xdr:row>
      <xdr:rowOff>123822</xdr:rowOff>
    </xdr:from>
    <xdr:ext cx="3190875" cy="2762253"/>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200024" y="29803722"/>
          <a:ext cx="3190875" cy="2762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Audience</a:t>
          </a:r>
          <a:r>
            <a:rPr lang="en-US" sz="1100" i="0" baseline="0">
              <a:solidFill>
                <a:schemeClr val="dk1"/>
              </a:solidFill>
              <a:effectLst/>
              <a:latin typeface="+mn-lt"/>
              <a:ea typeface="+mn-ea"/>
              <a:cs typeface="+mn-cs"/>
            </a:rPr>
            <a:t> section here is the </a:t>
          </a:r>
          <a:r>
            <a:rPr lang="en-US" sz="1100" b="1" i="0" u="sng" baseline="0">
              <a:solidFill>
                <a:schemeClr val="dk1"/>
              </a:solidFill>
              <a:effectLst/>
              <a:latin typeface="+mn-lt"/>
              <a:ea typeface="+mn-ea"/>
              <a:cs typeface="+mn-cs"/>
            </a:rPr>
            <a:t>same</a:t>
          </a:r>
          <a:r>
            <a:rPr lang="en-US" sz="1100" i="0" baseline="0">
              <a:solidFill>
                <a:schemeClr val="dk1"/>
              </a:solidFill>
              <a:effectLst/>
              <a:latin typeface="+mn-lt"/>
              <a:ea typeface="+mn-ea"/>
              <a:cs typeface="+mn-cs"/>
            </a:rPr>
            <a:t> as the primary and secondary audience in section 2. In order to avoid copying and pasting or re-typing, you can simply click in the cell in "Audience" section here, type "=" and then click in the applicable cell in the "Target Audience" section. This will automatically link the cell here to the cell in the previous section and any changes you make in previous section (primary/secondary audience) will be reflected here as well. </a:t>
          </a:r>
          <a:endParaRPr lang="en-US">
            <a:effectLst/>
          </a:endParaRPr>
        </a:p>
        <a:p>
          <a:endParaRPr lang="en-US" sz="1100" i="0" u="none" baseline="0">
            <a:solidFill>
              <a:sysClr val="windowText" lastClr="000000"/>
            </a:solidFill>
            <a:effectLst/>
            <a:latin typeface="+mn-lt"/>
            <a:ea typeface="+mn-ea"/>
            <a:cs typeface="+mn-cs"/>
          </a:endParaRPr>
        </a:p>
        <a:p>
          <a:r>
            <a:rPr lang="en-US" sz="1100" b="1" i="0" u="none" baseline="0">
              <a:solidFill>
                <a:sysClr val="windowText" lastClr="000000"/>
              </a:solidFill>
              <a:effectLst/>
              <a:latin typeface="+mn-lt"/>
              <a:ea typeface="+mn-ea"/>
              <a:cs typeface="+mn-cs"/>
            </a:rPr>
            <a:t>Activities</a:t>
          </a:r>
          <a:r>
            <a:rPr lang="en-US" sz="1100" b="0" i="0" u="none" baseline="0">
              <a:solidFill>
                <a:sysClr val="windowText" lastClr="000000"/>
              </a:solidFill>
              <a:effectLst/>
              <a:latin typeface="+mn-lt"/>
              <a:ea typeface="+mn-ea"/>
              <a:cs typeface="+mn-cs"/>
            </a:rPr>
            <a:t> are </a:t>
          </a:r>
          <a:r>
            <a:rPr lang="en-US" sz="1100" i="0" u="none" baseline="0">
              <a:solidFill>
                <a:sysClr val="windowText" lastClr="000000"/>
              </a:solidFill>
              <a:effectLst/>
              <a:latin typeface="+mn-lt"/>
              <a:ea typeface="+mn-ea"/>
              <a:cs typeface="+mn-cs"/>
            </a:rPr>
            <a:t>what YOU will be doing to communicate the observance to your target audience to ensure that they engage in the </a:t>
          </a:r>
          <a:r>
            <a:rPr lang="en-US" sz="1100" i="1" u="none" baseline="0">
              <a:solidFill>
                <a:sysClr val="windowText" lastClr="000000"/>
              </a:solidFill>
              <a:effectLst/>
              <a:latin typeface="+mn-lt"/>
              <a:ea typeface="+mn-ea"/>
              <a:cs typeface="+mn-cs"/>
            </a:rPr>
            <a:t>Actions</a:t>
          </a:r>
          <a:r>
            <a:rPr lang="en-US" sz="1100" i="0" u="none" baseline="0">
              <a:solidFill>
                <a:sysClr val="windowText" lastClr="000000"/>
              </a:solidFill>
              <a:effectLst/>
              <a:latin typeface="+mn-lt"/>
              <a:ea typeface="+mn-ea"/>
              <a:cs typeface="+mn-cs"/>
            </a:rPr>
            <a:t> listed in section 4. </a:t>
          </a:r>
        </a:p>
      </xdr:txBody>
    </xdr:sp>
    <xdr:clientData/>
  </xdr:oneCellAnchor>
  <xdr:twoCellAnchor>
    <xdr:from>
      <xdr:col>0</xdr:col>
      <xdr:colOff>340042</xdr:colOff>
      <xdr:row>184</xdr:row>
      <xdr:rowOff>61913</xdr:rowOff>
    </xdr:from>
    <xdr:to>
      <xdr:col>21</xdr:col>
      <xdr:colOff>73342</xdr:colOff>
      <xdr:row>187</xdr:row>
      <xdr:rowOff>6667</xdr:rowOff>
    </xdr:to>
    <xdr:sp macro="" textlink="">
      <xdr:nvSpPr>
        <xdr:cNvPr id="53" name="Rectangle 52">
          <a:extLst>
            <a:ext uri="{FF2B5EF4-FFF2-40B4-BE49-F238E27FC236}">
              <a16:creationId xmlns:a16="http://schemas.microsoft.com/office/drawing/2014/main" id="{00000000-0008-0000-0000-000035000000}"/>
            </a:ext>
          </a:extLst>
        </xdr:cNvPr>
        <xdr:cNvSpPr/>
      </xdr:nvSpPr>
      <xdr:spPr>
        <a:xfrm>
          <a:off x="340042" y="34494788"/>
          <a:ext cx="12534900" cy="487679"/>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407669</xdr:colOff>
      <xdr:row>184</xdr:row>
      <xdr:rowOff>148592</xdr:rowOff>
    </xdr:from>
    <xdr:ext cx="12296775" cy="34290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407669" y="34581467"/>
          <a:ext cx="122967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This section is for any other relevant information that wasn't included in above sections. This section can also be used for Q&amp;A for people planning/conducting the observance.</a:t>
          </a:r>
          <a:endParaRPr lang="en-US" sz="1100" b="0" i="0" u="none" baseline="0">
            <a:solidFill>
              <a:sysClr val="windowText" lastClr="000000"/>
            </a:solidFill>
            <a:effectLst/>
            <a:latin typeface="+mn-lt"/>
            <a:ea typeface="+mn-ea"/>
            <a:cs typeface="+mn-cs"/>
          </a:endParaRPr>
        </a:p>
      </xdr:txBody>
    </xdr:sp>
    <xdr:clientData/>
  </xdr:oneCellAnchor>
  <xdr:twoCellAnchor editAs="oneCell">
    <xdr:from>
      <xdr:col>0</xdr:col>
      <xdr:colOff>295275</xdr:colOff>
      <xdr:row>196</xdr:row>
      <xdr:rowOff>114300</xdr:rowOff>
    </xdr:from>
    <xdr:to>
      <xdr:col>13</xdr:col>
      <xdr:colOff>397143</xdr:colOff>
      <xdr:row>200</xdr:row>
      <xdr:rowOff>76114</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9"/>
        <a:stretch>
          <a:fillRect/>
        </a:stretch>
      </xdr:blipFill>
      <xdr:spPr>
        <a:xfrm>
          <a:off x="295275" y="33099375"/>
          <a:ext cx="8019048" cy="685714"/>
        </a:xfrm>
        <a:prstGeom prst="rect">
          <a:avLst/>
        </a:prstGeom>
        <a:ln>
          <a:solidFill>
            <a:schemeClr val="bg1">
              <a:lumMod val="65000"/>
            </a:schemeClr>
          </a:solidFill>
        </a:ln>
      </xdr:spPr>
    </xdr:pic>
    <xdr:clientData/>
  </xdr:twoCellAnchor>
  <xdr:twoCellAnchor editAs="oneCell">
    <xdr:from>
      <xdr:col>0</xdr:col>
      <xdr:colOff>228600</xdr:colOff>
      <xdr:row>206</xdr:row>
      <xdr:rowOff>142875</xdr:rowOff>
    </xdr:from>
    <xdr:to>
      <xdr:col>8</xdr:col>
      <xdr:colOff>94656</xdr:colOff>
      <xdr:row>208</xdr:row>
      <xdr:rowOff>175211</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0"/>
        <a:stretch>
          <a:fillRect/>
        </a:stretch>
      </xdr:blipFill>
      <xdr:spPr>
        <a:xfrm>
          <a:off x="228600" y="34937700"/>
          <a:ext cx="4752381" cy="390476"/>
        </a:xfrm>
        <a:prstGeom prst="rect">
          <a:avLst/>
        </a:prstGeom>
        <a:ln>
          <a:solidFill>
            <a:schemeClr val="bg1">
              <a:lumMod val="65000"/>
            </a:schemeClr>
          </a:solidFill>
        </a:ln>
      </xdr:spPr>
    </xdr:pic>
    <xdr:clientData/>
  </xdr:twoCellAnchor>
  <xdr:twoCellAnchor>
    <xdr:from>
      <xdr:col>10</xdr:col>
      <xdr:colOff>38100</xdr:colOff>
      <xdr:row>204</xdr:row>
      <xdr:rowOff>123825</xdr:rowOff>
    </xdr:from>
    <xdr:to>
      <xdr:col>14</xdr:col>
      <xdr:colOff>228600</xdr:colOff>
      <xdr:row>210</xdr:row>
      <xdr:rowOff>95250</xdr:rowOff>
    </xdr:to>
    <xdr:sp macro="" textlink="">
      <xdr:nvSpPr>
        <xdr:cNvPr id="59" name="Rectangle 58">
          <a:extLst>
            <a:ext uri="{FF2B5EF4-FFF2-40B4-BE49-F238E27FC236}">
              <a16:creationId xmlns:a16="http://schemas.microsoft.com/office/drawing/2014/main" id="{00000000-0008-0000-0000-00003B000000}"/>
            </a:ext>
          </a:extLst>
        </xdr:cNvPr>
        <xdr:cNvSpPr/>
      </xdr:nvSpPr>
      <xdr:spPr>
        <a:xfrm>
          <a:off x="6134100" y="34556700"/>
          <a:ext cx="2628900" cy="1057275"/>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76200</xdr:colOff>
      <xdr:row>204</xdr:row>
      <xdr:rowOff>171449</xdr:rowOff>
    </xdr:from>
    <xdr:ext cx="2505075" cy="933451"/>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6172200" y="34604324"/>
          <a:ext cx="2505075" cy="933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Use date format: </a:t>
          </a:r>
          <a:r>
            <a:rPr lang="en-US" sz="1100" b="1" i="0" u="none" baseline="0">
              <a:solidFill>
                <a:schemeClr val="dk1"/>
              </a:solidFill>
              <a:effectLst/>
              <a:latin typeface="+mn-lt"/>
              <a:ea typeface="+mn-ea"/>
              <a:cs typeface="+mn-cs"/>
            </a:rPr>
            <a:t>MM/DD/YYYY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This date will set the calendar and be the first date of the Gantt chart.</a:t>
          </a:r>
          <a:endParaRPr lang="en-US" sz="1100" b="0" i="0" u="none" baseline="0">
            <a:solidFill>
              <a:sysClr val="windowText" lastClr="000000"/>
            </a:solidFill>
            <a:effectLst/>
            <a:latin typeface="+mn-lt"/>
            <a:ea typeface="+mn-ea"/>
            <a:cs typeface="+mn-cs"/>
          </a:endParaRPr>
        </a:p>
      </xdr:txBody>
    </xdr:sp>
    <xdr:clientData/>
  </xdr:oneCellAnchor>
  <xdr:twoCellAnchor editAs="oneCell">
    <xdr:from>
      <xdr:col>0</xdr:col>
      <xdr:colOff>238125</xdr:colOff>
      <xdr:row>214</xdr:row>
      <xdr:rowOff>161925</xdr:rowOff>
    </xdr:from>
    <xdr:to>
      <xdr:col>8</xdr:col>
      <xdr:colOff>57150</xdr:colOff>
      <xdr:row>217</xdr:row>
      <xdr:rowOff>99000</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1"/>
        <a:stretch>
          <a:fillRect/>
        </a:stretch>
      </xdr:blipFill>
      <xdr:spPr>
        <a:xfrm>
          <a:off x="238125" y="36404550"/>
          <a:ext cx="4686300" cy="476190"/>
        </a:xfrm>
        <a:prstGeom prst="rect">
          <a:avLst/>
        </a:prstGeom>
        <a:ln>
          <a:solidFill>
            <a:schemeClr val="bg1">
              <a:lumMod val="65000"/>
            </a:schemeClr>
          </a:solidFill>
        </a:ln>
      </xdr:spPr>
    </xdr:pic>
    <xdr:clientData/>
  </xdr:twoCellAnchor>
  <xdr:twoCellAnchor>
    <xdr:from>
      <xdr:col>10</xdr:col>
      <xdr:colOff>28575</xdr:colOff>
      <xdr:row>213</xdr:row>
      <xdr:rowOff>114300</xdr:rowOff>
    </xdr:from>
    <xdr:to>
      <xdr:col>14</xdr:col>
      <xdr:colOff>219075</xdr:colOff>
      <xdr:row>219</xdr:row>
      <xdr:rowOff>85725</xdr:rowOff>
    </xdr:to>
    <xdr:sp macro="" textlink="">
      <xdr:nvSpPr>
        <xdr:cNvPr id="65" name="Rectangle 64">
          <a:extLst>
            <a:ext uri="{FF2B5EF4-FFF2-40B4-BE49-F238E27FC236}">
              <a16:creationId xmlns:a16="http://schemas.microsoft.com/office/drawing/2014/main" id="{00000000-0008-0000-0000-000041000000}"/>
            </a:ext>
          </a:extLst>
        </xdr:cNvPr>
        <xdr:cNvSpPr/>
      </xdr:nvSpPr>
      <xdr:spPr>
        <a:xfrm>
          <a:off x="6124575" y="36175950"/>
          <a:ext cx="2628900" cy="1057275"/>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66675</xdr:colOff>
      <xdr:row>214</xdr:row>
      <xdr:rowOff>38100</xdr:rowOff>
    </xdr:from>
    <xdr:ext cx="2505075" cy="857250"/>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162675" y="36280725"/>
          <a:ext cx="2505075"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Use date format: </a:t>
          </a:r>
          <a:r>
            <a:rPr lang="en-US" sz="1100" b="1" i="0" u="none" baseline="0">
              <a:solidFill>
                <a:schemeClr val="dk1"/>
              </a:solidFill>
              <a:effectLst/>
              <a:latin typeface="+mn-lt"/>
              <a:ea typeface="+mn-ea"/>
              <a:cs typeface="+mn-cs"/>
            </a:rPr>
            <a:t>MM/DD/YYYY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This date is used to calculate all the clearance timelines.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u="none" baseline="0">
            <a:solidFill>
              <a:schemeClr val="dk1"/>
            </a:solidFill>
            <a:effectLst/>
            <a:latin typeface="+mn-lt"/>
            <a:ea typeface="+mn-ea"/>
            <a:cs typeface="+mn-cs"/>
          </a:endParaRPr>
        </a:p>
      </xdr:txBody>
    </xdr:sp>
    <xdr:clientData/>
  </xdr:oneCellAnchor>
  <xdr:twoCellAnchor>
    <xdr:from>
      <xdr:col>4</xdr:col>
      <xdr:colOff>600075</xdr:colOff>
      <xdr:row>204</xdr:row>
      <xdr:rowOff>171450</xdr:rowOff>
    </xdr:from>
    <xdr:to>
      <xdr:col>8</xdr:col>
      <xdr:colOff>333375</xdr:colOff>
      <xdr:row>211</xdr:row>
      <xdr:rowOff>9525</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038475" y="34604325"/>
          <a:ext cx="2171700" cy="110490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582930</xdr:colOff>
      <xdr:row>213</xdr:row>
      <xdr:rowOff>87630</xdr:rowOff>
    </xdr:from>
    <xdr:to>
      <xdr:col>8</xdr:col>
      <xdr:colOff>316230</xdr:colOff>
      <xdr:row>219</xdr:row>
      <xdr:rowOff>87630</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011805" y="39306818"/>
          <a:ext cx="2162175" cy="1071562"/>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333375</xdr:colOff>
      <xdr:row>206</xdr:row>
      <xdr:rowOff>66675</xdr:rowOff>
    </xdr:from>
    <xdr:to>
      <xdr:col>10</xdr:col>
      <xdr:colOff>28575</xdr:colOff>
      <xdr:row>207</xdr:row>
      <xdr:rowOff>157164</xdr:rowOff>
    </xdr:to>
    <xdr:cxnSp macro="">
      <xdr:nvCxnSpPr>
        <xdr:cNvPr id="72" name="Straight Connector 71">
          <a:extLst>
            <a:ext uri="{FF2B5EF4-FFF2-40B4-BE49-F238E27FC236}">
              <a16:creationId xmlns:a16="http://schemas.microsoft.com/office/drawing/2014/main" id="{00000000-0008-0000-0000-000048000000}"/>
            </a:ext>
          </a:extLst>
        </xdr:cNvPr>
        <xdr:cNvCxnSpPr/>
      </xdr:nvCxnSpPr>
      <xdr:spPr>
        <a:xfrm flipV="1">
          <a:off x="5210175" y="34861500"/>
          <a:ext cx="914400" cy="271464"/>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215</xdr:row>
      <xdr:rowOff>114300</xdr:rowOff>
    </xdr:from>
    <xdr:to>
      <xdr:col>10</xdr:col>
      <xdr:colOff>19050</xdr:colOff>
      <xdr:row>217</xdr:row>
      <xdr:rowOff>14288</xdr:rowOff>
    </xdr:to>
    <xdr:cxnSp macro="">
      <xdr:nvCxnSpPr>
        <xdr:cNvPr id="76" name="Straight Connector 75">
          <a:extLst>
            <a:ext uri="{FF2B5EF4-FFF2-40B4-BE49-F238E27FC236}">
              <a16:creationId xmlns:a16="http://schemas.microsoft.com/office/drawing/2014/main" id="{00000000-0008-0000-0000-00004C000000}"/>
            </a:ext>
          </a:extLst>
        </xdr:cNvPr>
        <xdr:cNvCxnSpPr/>
      </xdr:nvCxnSpPr>
      <xdr:spPr>
        <a:xfrm flipV="1">
          <a:off x="5191125" y="36537900"/>
          <a:ext cx="923925" cy="261938"/>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226</xdr:row>
      <xdr:rowOff>53341</xdr:rowOff>
    </xdr:from>
    <xdr:to>
      <xdr:col>13</xdr:col>
      <xdr:colOff>217169</xdr:colOff>
      <xdr:row>244</xdr:row>
      <xdr:rowOff>0</xdr:rowOff>
    </xdr:to>
    <xdr:grpSp>
      <xdr:nvGrpSpPr>
        <xdr:cNvPr id="100" name="Group 99">
          <a:extLst>
            <a:ext uri="{FF2B5EF4-FFF2-40B4-BE49-F238E27FC236}">
              <a16:creationId xmlns:a16="http://schemas.microsoft.com/office/drawing/2014/main" id="{00000000-0008-0000-0000-000064000000}"/>
            </a:ext>
          </a:extLst>
        </xdr:cNvPr>
        <xdr:cNvGrpSpPr/>
      </xdr:nvGrpSpPr>
      <xdr:grpSpPr>
        <a:xfrm>
          <a:off x="266700" y="43106341"/>
          <a:ext cx="7930302" cy="3375659"/>
          <a:chOff x="1428750" y="38014276"/>
          <a:chExt cx="7877174" cy="3200399"/>
        </a:xfrm>
      </xdr:grpSpPr>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1666875" y="40481250"/>
            <a:ext cx="25050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Use the dropdown menu to select the communication tactic. If it is not listed, select "other"</a:t>
            </a:r>
            <a:endParaRPr lang="en-US" sz="1100" b="1"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u="none" baseline="0">
              <a:solidFill>
                <a:schemeClr val="dk1"/>
              </a:solidFill>
              <a:effectLst/>
              <a:latin typeface="+mn-lt"/>
              <a:ea typeface="+mn-ea"/>
              <a:cs typeface="+mn-cs"/>
            </a:endParaRPr>
          </a:p>
        </xdr:txBody>
      </xdr:sp>
      <xdr:grpSp>
        <xdr:nvGrpSpPr>
          <xdr:cNvPr id="99" name="Group 98">
            <a:extLst>
              <a:ext uri="{FF2B5EF4-FFF2-40B4-BE49-F238E27FC236}">
                <a16:creationId xmlns:a16="http://schemas.microsoft.com/office/drawing/2014/main" id="{00000000-0008-0000-0000-000063000000}"/>
              </a:ext>
            </a:extLst>
          </xdr:cNvPr>
          <xdr:cNvGrpSpPr/>
        </xdr:nvGrpSpPr>
        <xdr:grpSpPr>
          <a:xfrm>
            <a:off x="1428750" y="38014276"/>
            <a:ext cx="7877174" cy="3200399"/>
            <a:chOff x="1485900" y="38033326"/>
            <a:chExt cx="7877174" cy="3200399"/>
          </a:xfrm>
        </xdr:grpSpPr>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2"/>
            <a:stretch>
              <a:fillRect/>
            </a:stretch>
          </xdr:blipFill>
          <xdr:spPr>
            <a:xfrm>
              <a:off x="1485900" y="38728650"/>
              <a:ext cx="6000000" cy="1438095"/>
            </a:xfrm>
            <a:prstGeom prst="rect">
              <a:avLst/>
            </a:prstGeom>
          </xdr:spPr>
        </xdr:pic>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4248150" y="39547800"/>
              <a:ext cx="638175" cy="53340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0" name="Straight Connector 79">
              <a:extLst>
                <a:ext uri="{FF2B5EF4-FFF2-40B4-BE49-F238E27FC236}">
                  <a16:creationId xmlns:a16="http://schemas.microsoft.com/office/drawing/2014/main" id="{00000000-0008-0000-0000-000050000000}"/>
                </a:ext>
              </a:extLst>
            </xdr:cNvPr>
            <xdr:cNvCxnSpPr/>
          </xdr:nvCxnSpPr>
          <xdr:spPr>
            <a:xfrm flipV="1">
              <a:off x="3095625" y="40033576"/>
              <a:ext cx="1152525" cy="419099"/>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Rectangle 80">
              <a:extLst>
                <a:ext uri="{FF2B5EF4-FFF2-40B4-BE49-F238E27FC236}">
                  <a16:creationId xmlns:a16="http://schemas.microsoft.com/office/drawing/2014/main" id="{00000000-0008-0000-0000-000051000000}"/>
                </a:ext>
              </a:extLst>
            </xdr:cNvPr>
            <xdr:cNvSpPr/>
          </xdr:nvSpPr>
          <xdr:spPr>
            <a:xfrm>
              <a:off x="1657350" y="40462200"/>
              <a:ext cx="2628900" cy="771525"/>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4533900" y="38909625"/>
              <a:ext cx="1533525" cy="46672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7" name="Straight Connector 86">
              <a:extLst>
                <a:ext uri="{FF2B5EF4-FFF2-40B4-BE49-F238E27FC236}">
                  <a16:creationId xmlns:a16="http://schemas.microsoft.com/office/drawing/2014/main" id="{00000000-0008-0000-0000-000057000000}"/>
                </a:ext>
              </a:extLst>
            </xdr:cNvPr>
            <xdr:cNvCxnSpPr/>
          </xdr:nvCxnSpPr>
          <xdr:spPr>
            <a:xfrm flipV="1">
              <a:off x="5210175" y="38642925"/>
              <a:ext cx="923925" cy="261938"/>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sp macro="" textlink="">
          <xdr:nvSpPr>
            <xdr:cNvPr id="88" name="Rectangle 87">
              <a:extLst>
                <a:ext uri="{FF2B5EF4-FFF2-40B4-BE49-F238E27FC236}">
                  <a16:creationId xmlns:a16="http://schemas.microsoft.com/office/drawing/2014/main" id="{00000000-0008-0000-0000-000058000000}"/>
                </a:ext>
              </a:extLst>
            </xdr:cNvPr>
            <xdr:cNvSpPr/>
          </xdr:nvSpPr>
          <xdr:spPr>
            <a:xfrm>
              <a:off x="6134100" y="38033326"/>
              <a:ext cx="2628900" cy="723900"/>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6134100" y="38071426"/>
              <a:ext cx="2616343"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If you selected "other" for communication tactic, specify what it is here</a:t>
              </a:r>
              <a:endParaRPr lang="en-US" sz="1100" b="1" i="0" u="none" baseline="0">
                <a:solidFill>
                  <a:schemeClr val="dk1"/>
                </a:solidFill>
                <a:effectLst/>
                <a:latin typeface="+mn-lt"/>
                <a:ea typeface="+mn-ea"/>
                <a:cs typeface="+mn-cs"/>
              </a:endParaRPr>
            </a:p>
          </xdr:txBody>
        </xdr:sp>
        <xdr:sp macro="" textlink="">
          <xdr:nvSpPr>
            <xdr:cNvPr id="92" name="Rectangle: Rounded Corners 91">
              <a:extLst>
                <a:ext uri="{FF2B5EF4-FFF2-40B4-BE49-F238E27FC236}">
                  <a16:creationId xmlns:a16="http://schemas.microsoft.com/office/drawing/2014/main" id="{00000000-0008-0000-0000-00005C000000}"/>
                </a:ext>
              </a:extLst>
            </xdr:cNvPr>
            <xdr:cNvSpPr/>
          </xdr:nvSpPr>
          <xdr:spPr>
            <a:xfrm>
              <a:off x="6172201" y="39004875"/>
              <a:ext cx="1238250" cy="46672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3" name="Straight Connector 92">
              <a:extLst>
                <a:ext uri="{FF2B5EF4-FFF2-40B4-BE49-F238E27FC236}">
                  <a16:creationId xmlns:a16="http://schemas.microsoft.com/office/drawing/2014/main" id="{00000000-0008-0000-0000-00005D000000}"/>
                </a:ext>
              </a:extLst>
            </xdr:cNvPr>
            <xdr:cNvCxnSpPr/>
          </xdr:nvCxnSpPr>
          <xdr:spPr>
            <a:xfrm>
              <a:off x="6705600" y="39466838"/>
              <a:ext cx="1476375" cy="614362"/>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sp macro="" textlink="">
          <xdr:nvSpPr>
            <xdr:cNvPr id="96" name="Rectangle 95">
              <a:extLst>
                <a:ext uri="{FF2B5EF4-FFF2-40B4-BE49-F238E27FC236}">
                  <a16:creationId xmlns:a16="http://schemas.microsoft.com/office/drawing/2014/main" id="{00000000-0008-0000-0000-000060000000}"/>
                </a:ext>
              </a:extLst>
            </xdr:cNvPr>
            <xdr:cNvSpPr/>
          </xdr:nvSpPr>
          <xdr:spPr>
            <a:xfrm>
              <a:off x="7372349" y="40090725"/>
              <a:ext cx="1990725" cy="723900"/>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7381875" y="40138350"/>
              <a:ext cx="1933575"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Identify who is responsible for this communication tactic</a:t>
              </a:r>
              <a:endParaRPr lang="en-US" sz="1100" b="1" i="0" u="none" baseline="0">
                <a:solidFill>
                  <a:schemeClr val="dk1"/>
                </a:solidFill>
                <a:effectLst/>
                <a:latin typeface="+mn-lt"/>
                <a:ea typeface="+mn-ea"/>
                <a:cs typeface="+mn-cs"/>
              </a:endParaRPr>
            </a:p>
          </xdr:txBody>
        </xdr:sp>
      </xdr:grpSp>
    </xdr:grpSp>
    <xdr:clientData/>
  </xdr:twoCellAnchor>
  <xdr:twoCellAnchor editAs="oneCell">
    <xdr:from>
      <xdr:col>0</xdr:col>
      <xdr:colOff>419100</xdr:colOff>
      <xdr:row>251</xdr:row>
      <xdr:rowOff>57150</xdr:rowOff>
    </xdr:from>
    <xdr:to>
      <xdr:col>10</xdr:col>
      <xdr:colOff>435482</xdr:colOff>
      <xdr:row>255</xdr:row>
      <xdr:rowOff>133249</xdr:rowOff>
    </xdr:to>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3"/>
        <a:stretch>
          <a:fillRect/>
        </a:stretch>
      </xdr:blipFill>
      <xdr:spPr>
        <a:xfrm>
          <a:off x="419100" y="42995850"/>
          <a:ext cx="6104762" cy="809524"/>
        </a:xfrm>
        <a:prstGeom prst="rect">
          <a:avLst/>
        </a:prstGeom>
      </xdr:spPr>
    </xdr:pic>
    <xdr:clientData/>
  </xdr:twoCellAnchor>
  <xdr:twoCellAnchor>
    <xdr:from>
      <xdr:col>11</xdr:col>
      <xdr:colOff>514350</xdr:colOff>
      <xdr:row>251</xdr:row>
      <xdr:rowOff>1</xdr:rowOff>
    </xdr:from>
    <xdr:to>
      <xdr:col>20</xdr:col>
      <xdr:colOff>323850</xdr:colOff>
      <xdr:row>258</xdr:row>
      <xdr:rowOff>9525</xdr:rowOff>
    </xdr:to>
    <xdr:sp macro="" textlink="">
      <xdr:nvSpPr>
        <xdr:cNvPr id="102" name="Rectangle 101">
          <a:extLst>
            <a:ext uri="{FF2B5EF4-FFF2-40B4-BE49-F238E27FC236}">
              <a16:creationId xmlns:a16="http://schemas.microsoft.com/office/drawing/2014/main" id="{00000000-0008-0000-0000-000066000000}"/>
            </a:ext>
          </a:extLst>
        </xdr:cNvPr>
        <xdr:cNvSpPr/>
      </xdr:nvSpPr>
      <xdr:spPr>
        <a:xfrm>
          <a:off x="7219950" y="42938701"/>
          <a:ext cx="5295900" cy="1276349"/>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11</xdr:col>
      <xdr:colOff>590550</xdr:colOff>
      <xdr:row>251</xdr:row>
      <xdr:rowOff>104775</xdr:rowOff>
    </xdr:from>
    <xdr:ext cx="5105400" cy="1143000"/>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7296150" y="46662975"/>
          <a:ext cx="510540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ALL of these sections are </a:t>
          </a:r>
          <a:r>
            <a:rPr lang="en-US" sz="1100" b="1" i="0" u="none" baseline="0">
              <a:solidFill>
                <a:schemeClr val="dk1"/>
              </a:solidFill>
              <a:effectLst/>
              <a:latin typeface="+mn-lt"/>
              <a:ea typeface="+mn-ea"/>
              <a:cs typeface="+mn-cs"/>
            </a:rPr>
            <a:t>AUTO-CALCULATED</a:t>
          </a:r>
          <a:r>
            <a:rPr lang="en-US" sz="1100" b="0" i="0" u="none" baseline="0">
              <a:solidFill>
                <a:schemeClr val="dk1"/>
              </a:solidFill>
              <a:effectLst/>
              <a:latin typeface="+mn-lt"/>
              <a:ea typeface="+mn-ea"/>
              <a:cs typeface="+mn-cs"/>
            </a:rPr>
            <a:t>. You do </a:t>
          </a:r>
          <a:r>
            <a:rPr lang="en-US" sz="1100" b="1" i="0" u="none" baseline="0">
              <a:solidFill>
                <a:schemeClr val="dk1"/>
              </a:solidFill>
              <a:effectLst/>
              <a:latin typeface="+mn-lt"/>
              <a:ea typeface="+mn-ea"/>
              <a:cs typeface="+mn-cs"/>
            </a:rPr>
            <a:t>NOT</a:t>
          </a:r>
          <a:r>
            <a:rPr lang="en-US" sz="1100" b="0" i="0" u="none" baseline="0">
              <a:solidFill>
                <a:schemeClr val="dk1"/>
              </a:solidFill>
              <a:effectLst/>
              <a:latin typeface="+mn-lt"/>
              <a:ea typeface="+mn-ea"/>
              <a:cs typeface="+mn-cs"/>
            </a:rPr>
            <a:t> need to type anything in these sections </a:t>
          </a:r>
          <a:r>
            <a:rPr lang="en-US" sz="1100" b="1" i="0" u="none" baseline="0">
              <a:solidFill>
                <a:schemeClr val="dk1"/>
              </a:solidFill>
              <a:effectLst/>
              <a:latin typeface="+mn-lt"/>
              <a:ea typeface="+mn-ea"/>
              <a:cs typeface="+mn-cs"/>
            </a:rPr>
            <a:t>UNLESS </a:t>
          </a:r>
          <a:r>
            <a:rPr lang="en-US" sz="1100" b="0" i="0" u="none" baseline="0">
              <a:solidFill>
                <a:schemeClr val="dk1"/>
              </a:solidFill>
              <a:effectLst/>
              <a:latin typeface="+mn-lt"/>
              <a:ea typeface="+mn-ea"/>
              <a:cs typeface="+mn-cs"/>
            </a:rPr>
            <a:t>you selected "Other" for communication activity </a:t>
          </a:r>
          <a:r>
            <a:rPr lang="en-US" sz="1100" b="1" i="0" u="none" baseline="0">
              <a:solidFill>
                <a:schemeClr val="dk1"/>
              </a:solidFill>
              <a:effectLst/>
              <a:latin typeface="+mn-lt"/>
              <a:ea typeface="+mn-ea"/>
              <a:cs typeface="+mn-cs"/>
            </a:rPr>
            <a:t>OR</a:t>
          </a:r>
          <a:r>
            <a:rPr lang="en-US" sz="1100" b="0" i="0" u="none" baseline="0">
              <a:solidFill>
                <a:schemeClr val="dk1"/>
              </a:solidFill>
              <a:effectLst/>
              <a:latin typeface="+mn-lt"/>
              <a:ea typeface="+mn-ea"/>
              <a:cs typeface="+mn-cs"/>
            </a:rPr>
            <a:t> you don't agree with the </a:t>
          </a:r>
          <a:r>
            <a:rPr lang="en-US" sz="1100" b="1" i="0" u="none" baseline="0">
              <a:solidFill>
                <a:schemeClr val="dk1"/>
              </a:solidFill>
              <a:effectLst/>
              <a:latin typeface="+mn-lt"/>
              <a:ea typeface="+mn-ea"/>
              <a:cs typeface="+mn-cs"/>
            </a:rPr>
            <a:t>AUTO-CALCULATED</a:t>
          </a:r>
          <a:r>
            <a:rPr lang="en-US" sz="1100" b="0" i="0" u="none" baseline="0">
              <a:solidFill>
                <a:schemeClr val="dk1"/>
              </a:solidFill>
              <a:effectLst/>
              <a:latin typeface="+mn-lt"/>
              <a:ea typeface="+mn-ea"/>
              <a:cs typeface="+mn-cs"/>
            </a:rPr>
            <a:t> dates. If you would like to enter your own dates, </a:t>
          </a:r>
          <a:r>
            <a:rPr lang="en-US" sz="1100" b="1" i="0" u="none" baseline="0">
              <a:solidFill>
                <a:schemeClr val="dk1"/>
              </a:solidFill>
              <a:effectLst/>
              <a:latin typeface="+mn-lt"/>
              <a:ea typeface="+mn-ea"/>
              <a:cs typeface="+mn-cs"/>
            </a:rPr>
            <a:t>DELETE</a:t>
          </a:r>
          <a:r>
            <a:rPr lang="en-US" sz="1100" b="0" i="0" u="none" baseline="0">
              <a:solidFill>
                <a:schemeClr val="dk1"/>
              </a:solidFill>
              <a:effectLst/>
              <a:latin typeface="+mn-lt"/>
              <a:ea typeface="+mn-ea"/>
              <a:cs typeface="+mn-cs"/>
            </a:rPr>
            <a:t> the formula in that cell and type the date using </a:t>
          </a:r>
          <a:r>
            <a:rPr lang="en-US" sz="1100" b="1" i="0" u="none" baseline="0">
              <a:solidFill>
                <a:schemeClr val="dk1"/>
              </a:solidFill>
              <a:effectLst/>
              <a:latin typeface="+mn-lt"/>
              <a:ea typeface="+mn-ea"/>
              <a:cs typeface="+mn-cs"/>
            </a:rPr>
            <a:t>MM/DD/YYYY </a:t>
          </a:r>
          <a:r>
            <a:rPr lang="en-US" sz="1100" b="0" i="0" u="none" baseline="0">
              <a:solidFill>
                <a:schemeClr val="dk1"/>
              </a:solidFill>
              <a:effectLst/>
              <a:latin typeface="+mn-lt"/>
              <a:ea typeface="+mn-ea"/>
              <a:cs typeface="+mn-cs"/>
            </a:rPr>
            <a:t>format. You can delete the formula directly in the formula bar at the top. The Gantt chart will then populate based on the dates you entered.</a:t>
          </a:r>
          <a:endParaRPr lang="en-US" sz="1100" b="1" i="0" u="none" baseline="0">
            <a:solidFill>
              <a:schemeClr val="dk1"/>
            </a:solidFill>
            <a:effectLst/>
            <a:latin typeface="+mn-lt"/>
            <a:ea typeface="+mn-ea"/>
            <a:cs typeface="+mn-cs"/>
          </a:endParaRPr>
        </a:p>
      </xdr:txBody>
    </xdr:sp>
    <xdr:clientData/>
  </xdr:oneCellAnchor>
  <xdr:twoCellAnchor editAs="oneCell">
    <xdr:from>
      <xdr:col>8</xdr:col>
      <xdr:colOff>161925</xdr:colOff>
      <xdr:row>265</xdr:row>
      <xdr:rowOff>57150</xdr:rowOff>
    </xdr:from>
    <xdr:to>
      <xdr:col>19</xdr:col>
      <xdr:colOff>532515</xdr:colOff>
      <xdr:row>277</xdr:row>
      <xdr:rowOff>75926</xdr:rowOff>
    </xdr:to>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4"/>
        <a:stretch>
          <a:fillRect/>
        </a:stretch>
      </xdr:blipFill>
      <xdr:spPr>
        <a:xfrm>
          <a:off x="5038725" y="45529500"/>
          <a:ext cx="7076190" cy="2190476"/>
        </a:xfrm>
        <a:prstGeom prst="rect">
          <a:avLst/>
        </a:prstGeom>
      </xdr:spPr>
    </xdr:pic>
    <xdr:clientData/>
  </xdr:twoCellAnchor>
  <xdr:twoCellAnchor>
    <xdr:from>
      <xdr:col>7</xdr:col>
      <xdr:colOff>514350</xdr:colOff>
      <xdr:row>270</xdr:row>
      <xdr:rowOff>9525</xdr:rowOff>
    </xdr:from>
    <xdr:to>
      <xdr:col>10</xdr:col>
      <xdr:colOff>209550</xdr:colOff>
      <xdr:row>276</xdr:row>
      <xdr:rowOff>9525</xdr:rowOff>
    </xdr:to>
    <xdr:sp macro="" textlink="">
      <xdr:nvSpPr>
        <xdr:cNvPr id="105" name="Rectangle: Rounded Corners 104">
          <a:extLst>
            <a:ext uri="{FF2B5EF4-FFF2-40B4-BE49-F238E27FC236}">
              <a16:creationId xmlns:a16="http://schemas.microsoft.com/office/drawing/2014/main" id="{00000000-0008-0000-0000-000069000000}"/>
            </a:ext>
          </a:extLst>
        </xdr:cNvPr>
        <xdr:cNvSpPr/>
      </xdr:nvSpPr>
      <xdr:spPr>
        <a:xfrm>
          <a:off x="4781550" y="46386750"/>
          <a:ext cx="1524000" cy="108585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85725</xdr:colOff>
      <xdr:row>271</xdr:row>
      <xdr:rowOff>142875</xdr:rowOff>
    </xdr:from>
    <xdr:to>
      <xdr:col>7</xdr:col>
      <xdr:colOff>504825</xdr:colOff>
      <xdr:row>272</xdr:row>
      <xdr:rowOff>133350</xdr:rowOff>
    </xdr:to>
    <xdr:cxnSp macro="">
      <xdr:nvCxnSpPr>
        <xdr:cNvPr id="106" name="Straight Connector 105">
          <a:extLst>
            <a:ext uri="{FF2B5EF4-FFF2-40B4-BE49-F238E27FC236}">
              <a16:creationId xmlns:a16="http://schemas.microsoft.com/office/drawing/2014/main" id="{00000000-0008-0000-0000-00006A000000}"/>
            </a:ext>
          </a:extLst>
        </xdr:cNvPr>
        <xdr:cNvCxnSpPr/>
      </xdr:nvCxnSpPr>
      <xdr:spPr>
        <a:xfrm>
          <a:off x="3743325" y="46701075"/>
          <a:ext cx="1028700" cy="171450"/>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219075</xdr:colOff>
      <xdr:row>268</xdr:row>
      <xdr:rowOff>28576</xdr:rowOff>
    </xdr:from>
    <xdr:to>
      <xdr:col>6</xdr:col>
      <xdr:colOff>76200</xdr:colOff>
      <xdr:row>273</xdr:row>
      <xdr:rowOff>38101</xdr:rowOff>
    </xdr:to>
    <xdr:sp macro="" textlink="">
      <xdr:nvSpPr>
        <xdr:cNvPr id="108" name="Rectangle 107">
          <a:extLst>
            <a:ext uri="{FF2B5EF4-FFF2-40B4-BE49-F238E27FC236}">
              <a16:creationId xmlns:a16="http://schemas.microsoft.com/office/drawing/2014/main" id="{00000000-0008-0000-0000-00006C000000}"/>
            </a:ext>
          </a:extLst>
        </xdr:cNvPr>
        <xdr:cNvSpPr/>
      </xdr:nvSpPr>
      <xdr:spPr>
        <a:xfrm>
          <a:off x="219075" y="46043851"/>
          <a:ext cx="3514725" cy="914400"/>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276225</xdr:colOff>
      <xdr:row>268</xdr:row>
      <xdr:rowOff>123825</xdr:rowOff>
    </xdr:from>
    <xdr:ext cx="3381375" cy="676275"/>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276225" y="46139100"/>
          <a:ext cx="338137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Indicate the start date for the selected communication tactic. This date will populate in light green on the Gantt chart calendar </a:t>
          </a:r>
          <a:endParaRPr lang="en-US" sz="1100" b="1" i="0" u="none" baseline="0">
            <a:solidFill>
              <a:schemeClr val="dk1"/>
            </a:solidFill>
            <a:effectLst/>
            <a:latin typeface="+mn-lt"/>
            <a:ea typeface="+mn-ea"/>
            <a:cs typeface="+mn-cs"/>
          </a:endParaRPr>
        </a:p>
      </xdr:txBody>
    </xdr:sp>
    <xdr:clientData/>
  </xdr:oneCellAnchor>
  <xdr:twoCellAnchor editAs="oneCell">
    <xdr:from>
      <xdr:col>1</xdr:col>
      <xdr:colOff>154782</xdr:colOff>
      <xdr:row>283</xdr:row>
      <xdr:rowOff>20721</xdr:rowOff>
    </xdr:from>
    <xdr:to>
      <xdr:col>20</xdr:col>
      <xdr:colOff>57627</xdr:colOff>
      <xdr:row>295</xdr:row>
      <xdr:rowOff>136834</xdr:rowOff>
    </xdr:to>
    <xdr:pic>
      <xdr:nvPicPr>
        <xdr:cNvPr id="110" name="Pictur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5"/>
        <a:stretch>
          <a:fillRect/>
        </a:stretch>
      </xdr:blipFill>
      <xdr:spPr>
        <a:xfrm>
          <a:off x="762001" y="51741471"/>
          <a:ext cx="11432381" cy="2264953"/>
        </a:xfrm>
        <a:prstGeom prst="rect">
          <a:avLst/>
        </a:prstGeom>
      </xdr:spPr>
    </xdr:pic>
    <xdr:clientData/>
  </xdr:twoCellAnchor>
  <xdr:twoCellAnchor>
    <xdr:from>
      <xdr:col>7</xdr:col>
      <xdr:colOff>174784</xdr:colOff>
      <xdr:row>294</xdr:row>
      <xdr:rowOff>37623</xdr:rowOff>
    </xdr:from>
    <xdr:to>
      <xdr:col>20</xdr:col>
      <xdr:colOff>593408</xdr:colOff>
      <xdr:row>304</xdr:row>
      <xdr:rowOff>75723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4471617" y="56044623"/>
          <a:ext cx="8398458" cy="1943100"/>
          <a:chOff x="4536281" y="50065781"/>
          <a:chExt cx="8312468" cy="1824038"/>
        </a:xfrm>
      </xdr:grpSpPr>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4658202" y="51034951"/>
            <a:ext cx="13716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Division Clearance</a:t>
            </a:r>
            <a:endParaRPr lang="en-US" sz="1100" b="1" i="0" u="none" baseline="0">
              <a:solidFill>
                <a:schemeClr val="dk1"/>
              </a:solidFill>
              <a:effectLst/>
              <a:latin typeface="+mn-lt"/>
              <a:ea typeface="+mn-ea"/>
              <a:cs typeface="+mn-cs"/>
            </a:endParaRPr>
          </a:p>
        </xdr:txBody>
      </xdr:sp>
      <xdr:grpSp>
        <xdr:nvGrpSpPr>
          <xdr:cNvPr id="3" name="Group 2">
            <a:extLst>
              <a:ext uri="{FF2B5EF4-FFF2-40B4-BE49-F238E27FC236}">
                <a16:creationId xmlns:a16="http://schemas.microsoft.com/office/drawing/2014/main" id="{00000000-0008-0000-0000-000003000000}"/>
              </a:ext>
            </a:extLst>
          </xdr:cNvPr>
          <xdr:cNvGrpSpPr/>
        </xdr:nvGrpSpPr>
        <xdr:grpSpPr>
          <a:xfrm>
            <a:off x="4532471" y="50065781"/>
            <a:ext cx="8312468" cy="1824038"/>
            <a:chOff x="4528661" y="50065781"/>
            <a:chExt cx="8325803" cy="1824038"/>
          </a:xfrm>
        </xdr:grpSpPr>
        <xdr:cxnSp macro="">
          <xdr:nvCxnSpPr>
            <xdr:cNvPr id="111" name="Straight Connector 110">
              <a:extLst>
                <a:ext uri="{FF2B5EF4-FFF2-40B4-BE49-F238E27FC236}">
                  <a16:creationId xmlns:a16="http://schemas.microsoft.com/office/drawing/2014/main" id="{00000000-0008-0000-0000-00006F000000}"/>
                </a:ext>
              </a:extLst>
            </xdr:cNvPr>
            <xdr:cNvCxnSpPr/>
          </xdr:nvCxnSpPr>
          <xdr:spPr>
            <a:xfrm flipH="1">
              <a:off x="5292090" y="50115311"/>
              <a:ext cx="3" cy="881539"/>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116" name="Straight Connector 115">
              <a:extLst>
                <a:ext uri="{FF2B5EF4-FFF2-40B4-BE49-F238E27FC236}">
                  <a16:creationId xmlns:a16="http://schemas.microsoft.com/office/drawing/2014/main" id="{00000000-0008-0000-0000-000074000000}"/>
                </a:ext>
              </a:extLst>
            </xdr:cNvPr>
            <xdr:cNvCxnSpPr/>
          </xdr:nvCxnSpPr>
          <xdr:spPr>
            <a:xfrm flipH="1">
              <a:off x="8324374" y="50103881"/>
              <a:ext cx="3" cy="881539"/>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117" name="Straight Connector 116">
              <a:extLst>
                <a:ext uri="{FF2B5EF4-FFF2-40B4-BE49-F238E27FC236}">
                  <a16:creationId xmlns:a16="http://schemas.microsoft.com/office/drawing/2014/main" id="{00000000-0008-0000-0000-000075000000}"/>
                </a:ext>
              </a:extLst>
            </xdr:cNvPr>
            <xdr:cNvCxnSpPr/>
          </xdr:nvCxnSpPr>
          <xdr:spPr>
            <a:xfrm flipH="1">
              <a:off x="10360819" y="50081021"/>
              <a:ext cx="3" cy="889159"/>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118" name="Straight Connector 117">
              <a:extLst>
                <a:ext uri="{FF2B5EF4-FFF2-40B4-BE49-F238E27FC236}">
                  <a16:creationId xmlns:a16="http://schemas.microsoft.com/office/drawing/2014/main" id="{00000000-0008-0000-0000-000076000000}"/>
                </a:ext>
              </a:extLst>
            </xdr:cNvPr>
            <xdr:cNvCxnSpPr>
              <a:endCxn id="125" idx="0"/>
            </xdr:cNvCxnSpPr>
          </xdr:nvCxnSpPr>
          <xdr:spPr>
            <a:xfrm>
              <a:off x="11516682" y="50065781"/>
              <a:ext cx="580544" cy="919639"/>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sp macro="" textlink="">
          <xdr:nvSpPr>
            <xdr:cNvPr id="119" name="Rectangle: Rounded Corners 118">
              <a:extLst>
                <a:ext uri="{FF2B5EF4-FFF2-40B4-BE49-F238E27FC236}">
                  <a16:creationId xmlns:a16="http://schemas.microsoft.com/office/drawing/2014/main" id="{00000000-0008-0000-0000-000077000000}"/>
                </a:ext>
              </a:extLst>
            </xdr:cNvPr>
            <xdr:cNvSpPr/>
          </xdr:nvSpPr>
          <xdr:spPr>
            <a:xfrm>
              <a:off x="4528661" y="50996850"/>
              <a:ext cx="1519238" cy="433388"/>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3" name="Rectangle: Rounded Corners 122">
              <a:extLst>
                <a:ext uri="{FF2B5EF4-FFF2-40B4-BE49-F238E27FC236}">
                  <a16:creationId xmlns:a16="http://schemas.microsoft.com/office/drawing/2014/main" id="{00000000-0008-0000-0000-00007B000000}"/>
                </a:ext>
              </a:extLst>
            </xdr:cNvPr>
            <xdr:cNvSpPr/>
          </xdr:nvSpPr>
          <xdr:spPr>
            <a:xfrm>
              <a:off x="7579995" y="50985420"/>
              <a:ext cx="1519238" cy="433388"/>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4" name="Rectangle: Rounded Corners 123">
              <a:extLst>
                <a:ext uri="{FF2B5EF4-FFF2-40B4-BE49-F238E27FC236}">
                  <a16:creationId xmlns:a16="http://schemas.microsoft.com/office/drawing/2014/main" id="{00000000-0008-0000-0000-00007C000000}"/>
                </a:ext>
              </a:extLst>
            </xdr:cNvPr>
            <xdr:cNvSpPr/>
          </xdr:nvSpPr>
          <xdr:spPr>
            <a:xfrm>
              <a:off x="9592151" y="50985419"/>
              <a:ext cx="1516857" cy="573881"/>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5" name="Rectangle: Rounded Corners 124">
              <a:extLst>
                <a:ext uri="{FF2B5EF4-FFF2-40B4-BE49-F238E27FC236}">
                  <a16:creationId xmlns:a16="http://schemas.microsoft.com/office/drawing/2014/main" id="{00000000-0008-0000-0000-00007D000000}"/>
                </a:ext>
              </a:extLst>
            </xdr:cNvPr>
            <xdr:cNvSpPr/>
          </xdr:nvSpPr>
          <xdr:spPr>
            <a:xfrm>
              <a:off x="11337608" y="50985420"/>
              <a:ext cx="1516856" cy="904399"/>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7755255" y="51034950"/>
            <a:ext cx="11620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Center Clearance</a:t>
            </a:r>
            <a:endParaRPr lang="en-US" sz="1100" b="1" i="0" u="none" baseline="0">
              <a:solidFill>
                <a:schemeClr val="dk1"/>
              </a:solidFill>
              <a:effectLst/>
              <a:latin typeface="+mn-lt"/>
              <a:ea typeface="+mn-ea"/>
              <a:cs typeface="+mn-cs"/>
            </a:endParaRPr>
          </a:p>
        </xdr:txBody>
      </xdr:sp>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9656921" y="51023520"/>
            <a:ext cx="13620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OADC/ASPH Clearance</a:t>
            </a:r>
            <a:endParaRPr lang="en-US" sz="1100" b="1" i="0" u="none" baseline="0">
              <a:solidFill>
                <a:schemeClr val="dk1"/>
              </a:solidFill>
              <a:effectLst/>
              <a:latin typeface="+mn-lt"/>
              <a:ea typeface="+mn-ea"/>
              <a:cs typeface="+mn-cs"/>
            </a:endParaRPr>
          </a:p>
        </xdr:txBody>
      </xdr:sp>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11490007" y="51073050"/>
            <a:ext cx="1266825" cy="771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Deadline for Completion of ALL Clearances</a:t>
            </a:r>
            <a:endParaRPr lang="en-US" sz="1100" b="1" i="0" u="none" baseline="0">
              <a:solidFill>
                <a:schemeClr val="dk1"/>
              </a:solidFill>
              <a:effectLst/>
              <a:latin typeface="+mn-lt"/>
              <a:ea typeface="+mn-ea"/>
              <a:cs typeface="+mn-cs"/>
            </a:endParaRPr>
          </a:p>
        </xdr:txBody>
      </xdr:sp>
    </xdr:grpSp>
    <xdr:clientData/>
  </xdr:twoCellAnchor>
  <xdr:twoCellAnchor>
    <xdr:from>
      <xdr:col>3</xdr:col>
      <xdr:colOff>297180</xdr:colOff>
      <xdr:row>306</xdr:row>
      <xdr:rowOff>151448</xdr:rowOff>
    </xdr:from>
    <xdr:to>
      <xdr:col>17</xdr:col>
      <xdr:colOff>193746</xdr:colOff>
      <xdr:row>319</xdr:row>
      <xdr:rowOff>79057</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2138680" y="58444448"/>
          <a:ext cx="8490233" cy="2404109"/>
          <a:chOff x="1797367" y="56497538"/>
          <a:chExt cx="8393819" cy="2241708"/>
        </a:xfrm>
      </xdr:grpSpPr>
      <xdr:sp macro="" textlink="">
        <xdr:nvSpPr>
          <xdr:cNvPr id="140" name="Rectangle 139">
            <a:extLst>
              <a:ext uri="{FF2B5EF4-FFF2-40B4-BE49-F238E27FC236}">
                <a16:creationId xmlns:a16="http://schemas.microsoft.com/office/drawing/2014/main" id="{00000000-0008-0000-0000-00008C000000}"/>
              </a:ext>
            </a:extLst>
          </xdr:cNvPr>
          <xdr:cNvSpPr/>
        </xdr:nvSpPr>
        <xdr:spPr>
          <a:xfrm>
            <a:off x="1797367" y="56558021"/>
            <a:ext cx="2857023" cy="2150744"/>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33" name="Pictur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6"/>
          <a:stretch>
            <a:fillRect/>
          </a:stretch>
        </xdr:blipFill>
        <xdr:spPr>
          <a:xfrm>
            <a:off x="5703843" y="56497538"/>
            <a:ext cx="4487343" cy="2197925"/>
          </a:xfrm>
          <a:prstGeom prst="rect">
            <a:avLst/>
          </a:prstGeom>
        </xdr:spPr>
      </xdr:pic>
      <xdr:sp macro="" textlink="">
        <xdr:nvSpPr>
          <xdr:cNvPr id="134" name="Rectangle: Rounded Corners 133">
            <a:extLst>
              <a:ext uri="{FF2B5EF4-FFF2-40B4-BE49-F238E27FC236}">
                <a16:creationId xmlns:a16="http://schemas.microsoft.com/office/drawing/2014/main" id="{00000000-0008-0000-0000-000086000000}"/>
              </a:ext>
            </a:extLst>
          </xdr:cNvPr>
          <xdr:cNvSpPr/>
        </xdr:nvSpPr>
        <xdr:spPr>
          <a:xfrm>
            <a:off x="6463979" y="57374440"/>
            <a:ext cx="689607" cy="438194"/>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5" name="Straight Connector 134">
            <a:extLst>
              <a:ext uri="{FF2B5EF4-FFF2-40B4-BE49-F238E27FC236}">
                <a16:creationId xmlns:a16="http://schemas.microsoft.com/office/drawing/2014/main" id="{00000000-0008-0000-0000-000087000000}"/>
              </a:ext>
            </a:extLst>
          </xdr:cNvPr>
          <xdr:cNvCxnSpPr/>
        </xdr:nvCxnSpPr>
        <xdr:spPr>
          <a:xfrm flipH="1">
            <a:off x="4627738" y="57568919"/>
            <a:ext cx="1836242" cy="3823"/>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1803083" y="56634686"/>
            <a:ext cx="2798443" cy="2104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This is the </a:t>
            </a:r>
            <a:r>
              <a:rPr lang="en-US" sz="1100" b="1" i="0" u="none" baseline="0">
                <a:solidFill>
                  <a:schemeClr val="dk1"/>
                </a:solidFill>
                <a:effectLst/>
                <a:latin typeface="+mn-lt"/>
                <a:ea typeface="+mn-ea"/>
                <a:cs typeface="+mn-cs"/>
              </a:rPr>
              <a:t>Calendar Scrolling </a:t>
            </a:r>
            <a:r>
              <a:rPr lang="en-US" sz="1100" b="0" i="0" u="none" baseline="0">
                <a:solidFill>
                  <a:schemeClr val="dk1"/>
                </a:solidFill>
                <a:effectLst/>
                <a:latin typeface="+mn-lt"/>
                <a:ea typeface="+mn-ea"/>
                <a:cs typeface="+mn-cs"/>
              </a:rPr>
              <a:t>section. If you want to move the calendar forward or backward, enter a number here. For instance, entering "20" will shift the calendar and display 20 additional days at the end. Or, entering "-20" will shift the calendar back 20 days and display an additional 20 days in the beginning. Entering "0" in this section will always reset the calendar back to the date entered in "Project Start Date" (Step 2).</a:t>
            </a:r>
            <a:endParaRPr lang="en-US" sz="1100" b="1" i="0" u="none" baseline="0">
              <a:solidFill>
                <a:schemeClr val="dk1"/>
              </a:solidFill>
              <a:effectLst/>
              <a:latin typeface="+mn-lt"/>
              <a:ea typeface="+mn-ea"/>
              <a:cs typeface="+mn-cs"/>
            </a:endParaRPr>
          </a:p>
        </xdr:txBody>
      </xdr:sp>
    </xdr:grpSp>
    <xdr:clientData/>
  </xdr:twoCellAnchor>
  <xdr:twoCellAnchor editAs="oneCell">
    <xdr:from>
      <xdr:col>3</xdr:col>
      <xdr:colOff>190501</xdr:colOff>
      <xdr:row>332</xdr:row>
      <xdr:rowOff>138052</xdr:rowOff>
    </xdr:from>
    <xdr:to>
      <xdr:col>21</xdr:col>
      <xdr:colOff>495301</xdr:colOff>
      <xdr:row>357</xdr:row>
      <xdr:rowOff>94625</xdr:rowOff>
    </xdr:to>
    <xdr:pic>
      <xdr:nvPicPr>
        <xdr:cNvPr id="146" name="Pictur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7"/>
        <a:stretch>
          <a:fillRect/>
        </a:stretch>
      </xdr:blipFill>
      <xdr:spPr>
        <a:xfrm>
          <a:off x="2019301" y="57735727"/>
          <a:ext cx="11277600" cy="4490473"/>
        </a:xfrm>
        <a:prstGeom prst="rect">
          <a:avLst/>
        </a:prstGeom>
      </xdr:spPr>
    </xdr:pic>
    <xdr:clientData/>
  </xdr:twoCellAnchor>
  <xdr:twoCellAnchor>
    <xdr:from>
      <xdr:col>3</xdr:col>
      <xdr:colOff>66674</xdr:colOff>
      <xdr:row>331</xdr:row>
      <xdr:rowOff>133349</xdr:rowOff>
    </xdr:from>
    <xdr:to>
      <xdr:col>7</xdr:col>
      <xdr:colOff>457199</xdr:colOff>
      <xdr:row>358</xdr:row>
      <xdr:rowOff>95249</xdr:rowOff>
    </xdr:to>
    <xdr:sp macro="" textlink="">
      <xdr:nvSpPr>
        <xdr:cNvPr id="147" name="Rectangle: Rounded Corners 146">
          <a:extLst>
            <a:ext uri="{FF2B5EF4-FFF2-40B4-BE49-F238E27FC236}">
              <a16:creationId xmlns:a16="http://schemas.microsoft.com/office/drawing/2014/main" id="{00000000-0008-0000-0000-000093000000}"/>
            </a:ext>
          </a:extLst>
        </xdr:cNvPr>
        <xdr:cNvSpPr/>
      </xdr:nvSpPr>
      <xdr:spPr>
        <a:xfrm>
          <a:off x="1895474" y="57550049"/>
          <a:ext cx="2828925" cy="484822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285750</xdr:colOff>
      <xdr:row>345</xdr:row>
      <xdr:rowOff>123825</xdr:rowOff>
    </xdr:from>
    <xdr:to>
      <xdr:col>3</xdr:col>
      <xdr:colOff>66675</xdr:colOff>
      <xdr:row>345</xdr:row>
      <xdr:rowOff>123825</xdr:rowOff>
    </xdr:to>
    <xdr:cxnSp macro="">
      <xdr:nvCxnSpPr>
        <xdr:cNvPr id="148" name="Straight Connector 147">
          <a:extLst>
            <a:ext uri="{FF2B5EF4-FFF2-40B4-BE49-F238E27FC236}">
              <a16:creationId xmlns:a16="http://schemas.microsoft.com/office/drawing/2014/main" id="{00000000-0008-0000-0000-000094000000}"/>
            </a:ext>
          </a:extLst>
        </xdr:cNvPr>
        <xdr:cNvCxnSpPr/>
      </xdr:nvCxnSpPr>
      <xdr:spPr>
        <a:xfrm>
          <a:off x="1504950" y="60074175"/>
          <a:ext cx="390525" cy="0"/>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341</xdr:row>
      <xdr:rowOff>133349</xdr:rowOff>
    </xdr:from>
    <xdr:to>
      <xdr:col>2</xdr:col>
      <xdr:colOff>295275</xdr:colOff>
      <xdr:row>352</xdr:row>
      <xdr:rowOff>133350</xdr:rowOff>
    </xdr:to>
    <xdr:sp macro="" textlink="">
      <xdr:nvSpPr>
        <xdr:cNvPr id="150" name="Rectangle 149">
          <a:extLst>
            <a:ext uri="{FF2B5EF4-FFF2-40B4-BE49-F238E27FC236}">
              <a16:creationId xmlns:a16="http://schemas.microsoft.com/office/drawing/2014/main" id="{00000000-0008-0000-0000-000096000000}"/>
            </a:ext>
          </a:extLst>
        </xdr:cNvPr>
        <xdr:cNvSpPr/>
      </xdr:nvSpPr>
      <xdr:spPr>
        <a:xfrm>
          <a:off x="57150" y="62026799"/>
          <a:ext cx="1457325" cy="1990726"/>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76200</xdr:colOff>
      <xdr:row>342</xdr:row>
      <xdr:rowOff>76201</xdr:rowOff>
    </xdr:from>
    <xdr:ext cx="1381125" cy="1819274"/>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76200" y="62150626"/>
          <a:ext cx="1381125" cy="1819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This section will auto-populate from the "Background Information" section in the 1st tab (Observance Planning Tool). Do </a:t>
          </a:r>
          <a:r>
            <a:rPr lang="en-US" sz="1100" b="1" i="0" u="none" baseline="0">
              <a:solidFill>
                <a:schemeClr val="dk1"/>
              </a:solidFill>
              <a:effectLst/>
              <a:latin typeface="+mn-lt"/>
              <a:ea typeface="+mn-ea"/>
              <a:cs typeface="+mn-cs"/>
            </a:rPr>
            <a:t>NOT</a:t>
          </a:r>
          <a:r>
            <a:rPr lang="en-US" sz="1100" b="0" i="0" u="none" baseline="0">
              <a:solidFill>
                <a:schemeClr val="dk1"/>
              </a:solidFill>
              <a:effectLst/>
              <a:latin typeface="+mn-lt"/>
              <a:ea typeface="+mn-ea"/>
              <a:cs typeface="+mn-cs"/>
            </a:rPr>
            <a:t> type anything here. </a:t>
          </a:r>
          <a:endParaRPr lang="en-US" sz="1100" b="1" i="0" u="none" baseline="0">
            <a:solidFill>
              <a:schemeClr val="dk1"/>
            </a:solidFill>
            <a:effectLst/>
            <a:latin typeface="+mn-lt"/>
            <a:ea typeface="+mn-ea"/>
            <a:cs typeface="+mn-cs"/>
          </a:endParaRPr>
        </a:p>
      </xdr:txBody>
    </xdr:sp>
    <xdr:clientData/>
  </xdr:oneCellAnchor>
  <xdr:twoCellAnchor>
    <xdr:from>
      <xdr:col>1</xdr:col>
      <xdr:colOff>596264</xdr:colOff>
      <xdr:row>368</xdr:row>
      <xdr:rowOff>164306</xdr:rowOff>
    </xdr:from>
    <xdr:to>
      <xdr:col>7</xdr:col>
      <xdr:colOff>160496</xdr:colOff>
      <xdr:row>378</xdr:row>
      <xdr:rowOff>69533</xdr:rowOff>
    </xdr:to>
    <xdr:sp macro="" textlink="">
      <xdr:nvSpPr>
        <xdr:cNvPr id="153" name="Rectangle 152">
          <a:extLst>
            <a:ext uri="{FF2B5EF4-FFF2-40B4-BE49-F238E27FC236}">
              <a16:creationId xmlns:a16="http://schemas.microsoft.com/office/drawing/2014/main" id="{00000000-0008-0000-0000-000099000000}"/>
            </a:ext>
          </a:extLst>
        </xdr:cNvPr>
        <xdr:cNvSpPr/>
      </xdr:nvSpPr>
      <xdr:spPr>
        <a:xfrm>
          <a:off x="1203483" y="67065525"/>
          <a:ext cx="3207544" cy="1691164"/>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19051</xdr:colOff>
      <xdr:row>369</xdr:row>
      <xdr:rowOff>88582</xdr:rowOff>
    </xdr:from>
    <xdr:ext cx="3076575" cy="1518761"/>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1233489" y="67168395"/>
          <a:ext cx="3076575" cy="1518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baseline="0">
              <a:solidFill>
                <a:schemeClr val="dk1"/>
              </a:solidFill>
              <a:effectLst/>
              <a:latin typeface="+mn-lt"/>
              <a:ea typeface="+mn-ea"/>
              <a:cs typeface="+mn-cs"/>
            </a:rPr>
            <a:t>Measurement: </a:t>
          </a:r>
          <a:r>
            <a:rPr lang="en-US" sz="1100" b="0" i="0" baseline="0">
              <a:solidFill>
                <a:schemeClr val="dk1"/>
              </a:solidFill>
              <a:effectLst/>
              <a:latin typeface="+mn-lt"/>
              <a:ea typeface="+mn-ea"/>
              <a:cs typeface="+mn-cs"/>
            </a:rPr>
            <a:t>This section will auto-populate from the "Metrics" section in the 1st tab (Observance Planning Tool). Do </a:t>
          </a:r>
          <a:r>
            <a:rPr lang="en-US" sz="1100" b="1" i="0" baseline="0">
              <a:solidFill>
                <a:schemeClr val="dk1"/>
              </a:solidFill>
              <a:effectLst/>
              <a:latin typeface="+mn-lt"/>
              <a:ea typeface="+mn-ea"/>
              <a:cs typeface="+mn-cs"/>
            </a:rPr>
            <a:t>NOT</a:t>
          </a:r>
          <a:r>
            <a:rPr lang="en-US" sz="1100" b="0" i="0" baseline="0">
              <a:solidFill>
                <a:schemeClr val="dk1"/>
              </a:solidFill>
              <a:effectLst/>
              <a:latin typeface="+mn-lt"/>
              <a:ea typeface="+mn-ea"/>
              <a:cs typeface="+mn-cs"/>
            </a:rPr>
            <a:t> type anything here.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u="none" baseline="0">
              <a:solidFill>
                <a:schemeClr val="dk1"/>
              </a:solidFill>
              <a:effectLst/>
              <a:latin typeface="+mn-lt"/>
              <a:ea typeface="+mn-ea"/>
              <a:cs typeface="+mn-cs"/>
            </a:rPr>
            <a:t>Results: </a:t>
          </a:r>
          <a:r>
            <a:rPr lang="en-US" sz="1100" b="0" i="0" u="none" baseline="0">
              <a:solidFill>
                <a:schemeClr val="dk1"/>
              </a:solidFill>
              <a:effectLst/>
              <a:latin typeface="+mn-lt"/>
              <a:ea typeface="+mn-ea"/>
              <a:cs typeface="+mn-cs"/>
            </a:rPr>
            <a:t>Here is where you include all the results of each of your measurements. This will show how successful your observance was. </a:t>
          </a:r>
          <a:endParaRPr lang="en-US" sz="1100" b="1" i="0" u="none" baseline="0">
            <a:solidFill>
              <a:schemeClr val="dk1"/>
            </a:solidFill>
            <a:effectLst/>
            <a:latin typeface="+mn-lt"/>
            <a:ea typeface="+mn-ea"/>
            <a:cs typeface="+mn-cs"/>
          </a:endParaRPr>
        </a:p>
      </xdr:txBody>
    </xdr:sp>
    <xdr:clientData/>
  </xdr:oneCellAnchor>
  <xdr:twoCellAnchor>
    <xdr:from>
      <xdr:col>15</xdr:col>
      <xdr:colOff>3811</xdr:colOff>
      <xdr:row>392</xdr:row>
      <xdr:rowOff>147161</xdr:rowOff>
    </xdr:from>
    <xdr:to>
      <xdr:col>20</xdr:col>
      <xdr:colOff>160021</xdr:colOff>
      <xdr:row>399</xdr:row>
      <xdr:rowOff>134779</xdr:rowOff>
    </xdr:to>
    <xdr:sp macro="" textlink="">
      <xdr:nvSpPr>
        <xdr:cNvPr id="97" name="Rectangle 96">
          <a:extLst>
            <a:ext uri="{FF2B5EF4-FFF2-40B4-BE49-F238E27FC236}">
              <a16:creationId xmlns:a16="http://schemas.microsoft.com/office/drawing/2014/main" id="{00000000-0008-0000-0000-000061000000}"/>
            </a:ext>
          </a:extLst>
        </xdr:cNvPr>
        <xdr:cNvSpPr/>
      </xdr:nvSpPr>
      <xdr:spPr>
        <a:xfrm>
          <a:off x="9112092" y="67715130"/>
          <a:ext cx="3192304" cy="1237774"/>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xdr:colOff>
      <xdr:row>403</xdr:row>
      <xdr:rowOff>83343</xdr:rowOff>
    </xdr:from>
    <xdr:to>
      <xdr:col>20</xdr:col>
      <xdr:colOff>158116</xdr:colOff>
      <xdr:row>410</xdr:row>
      <xdr:rowOff>74771</xdr:rowOff>
    </xdr:to>
    <xdr:sp macro="" textlink="">
      <xdr:nvSpPr>
        <xdr:cNvPr id="113" name="Rectangle 112">
          <a:extLst>
            <a:ext uri="{FF2B5EF4-FFF2-40B4-BE49-F238E27FC236}">
              <a16:creationId xmlns:a16="http://schemas.microsoft.com/office/drawing/2014/main" id="{00000000-0008-0000-0000-000071000000}"/>
            </a:ext>
          </a:extLst>
        </xdr:cNvPr>
        <xdr:cNvSpPr/>
      </xdr:nvSpPr>
      <xdr:spPr>
        <a:xfrm>
          <a:off x="9108282" y="69615843"/>
          <a:ext cx="3194209" cy="1241584"/>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289560</xdr:colOff>
      <xdr:row>392</xdr:row>
      <xdr:rowOff>23812</xdr:rowOff>
    </xdr:from>
    <xdr:to>
      <xdr:col>9</xdr:col>
      <xdr:colOff>309562</xdr:colOff>
      <xdr:row>395</xdr:row>
      <xdr:rowOff>8096</xdr:rowOff>
    </xdr:to>
    <xdr:sp macro="" textlink="">
      <xdr:nvSpPr>
        <xdr:cNvPr id="115" name="Rectangle: Rounded Corners 114">
          <a:extLst>
            <a:ext uri="{FF2B5EF4-FFF2-40B4-BE49-F238E27FC236}">
              <a16:creationId xmlns:a16="http://schemas.microsoft.com/office/drawing/2014/main" id="{00000000-0008-0000-0000-000073000000}"/>
            </a:ext>
          </a:extLst>
        </xdr:cNvPr>
        <xdr:cNvSpPr/>
      </xdr:nvSpPr>
      <xdr:spPr>
        <a:xfrm>
          <a:off x="2718435" y="67591781"/>
          <a:ext cx="3056096" cy="52006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219076</xdr:colOff>
      <xdr:row>402</xdr:row>
      <xdr:rowOff>66675</xdr:rowOff>
    </xdr:from>
    <xdr:to>
      <xdr:col>9</xdr:col>
      <xdr:colOff>323850</xdr:colOff>
      <xdr:row>405</xdr:row>
      <xdr:rowOff>56673</xdr:rowOff>
    </xdr:to>
    <xdr:sp macro="" textlink="">
      <xdr:nvSpPr>
        <xdr:cNvPr id="120" name="Rectangle: Rounded Corners 119">
          <a:extLst>
            <a:ext uri="{FF2B5EF4-FFF2-40B4-BE49-F238E27FC236}">
              <a16:creationId xmlns:a16="http://schemas.microsoft.com/office/drawing/2014/main" id="{00000000-0008-0000-0000-000078000000}"/>
            </a:ext>
          </a:extLst>
        </xdr:cNvPr>
        <xdr:cNvSpPr/>
      </xdr:nvSpPr>
      <xdr:spPr>
        <a:xfrm>
          <a:off x="2657476" y="72999600"/>
          <a:ext cx="3152774" cy="532923"/>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311467</xdr:colOff>
      <xdr:row>393</xdr:row>
      <xdr:rowOff>104298</xdr:rowOff>
    </xdr:from>
    <xdr:to>
      <xdr:col>15</xdr:col>
      <xdr:colOff>5716</xdr:colOff>
      <xdr:row>396</xdr:row>
      <xdr:rowOff>48816</xdr:rowOff>
    </xdr:to>
    <xdr:cxnSp macro="">
      <xdr:nvCxnSpPr>
        <xdr:cNvPr id="121" name="Straight Connector 120">
          <a:extLst>
            <a:ext uri="{FF2B5EF4-FFF2-40B4-BE49-F238E27FC236}">
              <a16:creationId xmlns:a16="http://schemas.microsoft.com/office/drawing/2014/main" id="{00000000-0008-0000-0000-000079000000}"/>
            </a:ext>
          </a:extLst>
        </xdr:cNvPr>
        <xdr:cNvCxnSpPr>
          <a:stCxn id="115" idx="3"/>
          <a:endCxn id="97" idx="1"/>
        </xdr:cNvCxnSpPr>
      </xdr:nvCxnSpPr>
      <xdr:spPr>
        <a:xfrm>
          <a:off x="5776436" y="67850861"/>
          <a:ext cx="3337561" cy="480299"/>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295751</xdr:colOff>
      <xdr:row>403</xdr:row>
      <xdr:rowOff>140970</xdr:rowOff>
    </xdr:from>
    <xdr:to>
      <xdr:col>15</xdr:col>
      <xdr:colOff>1</xdr:colOff>
      <xdr:row>406</xdr:row>
      <xdr:rowOff>169307</xdr:rowOff>
    </xdr:to>
    <xdr:cxnSp macro="">
      <xdr:nvCxnSpPr>
        <xdr:cNvPr id="127" name="Straight Connector 126">
          <a:extLst>
            <a:ext uri="{FF2B5EF4-FFF2-40B4-BE49-F238E27FC236}">
              <a16:creationId xmlns:a16="http://schemas.microsoft.com/office/drawing/2014/main" id="{00000000-0008-0000-0000-00007F000000}"/>
            </a:ext>
          </a:extLst>
        </xdr:cNvPr>
        <xdr:cNvCxnSpPr>
          <a:endCxn id="113" idx="1"/>
        </xdr:cNvCxnSpPr>
      </xdr:nvCxnSpPr>
      <xdr:spPr>
        <a:xfrm>
          <a:off x="5760720" y="69673470"/>
          <a:ext cx="3347562" cy="564118"/>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33338</xdr:colOff>
      <xdr:row>393</xdr:row>
      <xdr:rowOff>40005</xdr:rowOff>
    </xdr:from>
    <xdr:ext cx="3076575" cy="1144905"/>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9141619" y="67786568"/>
          <a:ext cx="3076575" cy="1144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In this section you can include any items worth sharing (both challenges and opportunities) from planning and conducting this observance.</a:t>
          </a:r>
        </a:p>
      </xdr:txBody>
    </xdr:sp>
    <xdr:clientData/>
  </xdr:oneCellAnchor>
  <xdr:oneCellAnchor>
    <xdr:from>
      <xdr:col>15</xdr:col>
      <xdr:colOff>47625</xdr:colOff>
      <xdr:row>403</xdr:row>
      <xdr:rowOff>144780</xdr:rowOff>
    </xdr:from>
    <xdr:ext cx="3076575" cy="1144905"/>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9155906" y="69677280"/>
          <a:ext cx="3076575" cy="1144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baseline="0">
              <a:solidFill>
                <a:schemeClr val="dk1"/>
              </a:solidFill>
              <a:effectLst/>
              <a:latin typeface="+mn-lt"/>
              <a:ea typeface="+mn-ea"/>
              <a:cs typeface="+mn-cs"/>
            </a:rPr>
            <a:t>In this section you can include anything gained from this experience that would be helpful for planning/conducting future observances.</a:t>
          </a:r>
        </a:p>
      </xdr:txBody>
    </xdr:sp>
    <xdr:clientData/>
  </xdr:oneCellAnchor>
  <xdr:twoCellAnchor>
    <xdr:from>
      <xdr:col>0</xdr:col>
      <xdr:colOff>15716</xdr:colOff>
      <xdr:row>3</xdr:row>
      <xdr:rowOff>0</xdr:rowOff>
    </xdr:from>
    <xdr:to>
      <xdr:col>21</xdr:col>
      <xdr:colOff>595312</xdr:colOff>
      <xdr:row>19</xdr:row>
      <xdr:rowOff>161925</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5716" y="561975"/>
          <a:ext cx="13381196" cy="416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rgbClr val="44546A"/>
              </a:solidFill>
              <a:effectLst/>
              <a:uLnTx/>
              <a:uFillTx/>
              <a:latin typeface="+mn-lt"/>
              <a:ea typeface="+mn-ea"/>
              <a:cs typeface="+mn-cs"/>
            </a:rPr>
            <a:t>SECTION A: GENERAL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mn-lt"/>
              <a:ea typeface="+mn-ea"/>
              <a:cs typeface="+mn-cs"/>
            </a:rPr>
            <a:t>1. Flow of tool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mn-lt"/>
              <a:ea typeface="+mn-ea"/>
              <a:cs typeface="+mn-cs"/>
            </a:rPr>
            <a:t>2. Dropdown Options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mn-lt"/>
              <a:ea typeface="+mn-ea"/>
              <a:cs typeface="+mn-cs"/>
            </a:rPr>
            <a:t>     This tab contains all the options for both of the dropdown menus in this tool (</a:t>
          </a:r>
          <a:r>
            <a:rPr kumimoji="0" lang="en-US" sz="1400" b="0" i="0" u="sng" strike="noStrike" kern="0" cap="none" spc="0" normalizeH="0" baseline="0" noProof="0">
              <a:ln>
                <a:noFill/>
              </a:ln>
              <a:solidFill>
                <a:sysClr val="windowText" lastClr="000000"/>
              </a:solidFill>
              <a:effectLst/>
              <a:uLnTx/>
              <a:uFillTx/>
              <a:latin typeface="+mn-lt"/>
              <a:ea typeface="+mn-ea"/>
              <a:cs typeface="+mn-cs"/>
            </a:rPr>
            <a:t>Level of Effort </a:t>
          </a:r>
          <a:r>
            <a:rPr kumimoji="0" lang="en-US" sz="1400" b="0" i="0" u="none" strike="noStrike" kern="0" cap="none" spc="0" normalizeH="0" baseline="0" noProof="0">
              <a:ln>
                <a:noFill/>
              </a:ln>
              <a:solidFill>
                <a:sysClr val="windowText" lastClr="000000"/>
              </a:solidFill>
              <a:effectLst/>
              <a:uLnTx/>
              <a:uFillTx/>
              <a:latin typeface="+mn-lt"/>
              <a:ea typeface="+mn-ea"/>
              <a:cs typeface="+mn-cs"/>
            </a:rPr>
            <a:t>in Background Section and </a:t>
          </a:r>
          <a:r>
            <a:rPr kumimoji="0" lang="en-US" sz="1400" b="0" i="0" u="sng" strike="noStrike" kern="0" cap="none" spc="0" normalizeH="0" baseline="0" noProof="0">
              <a:ln>
                <a:noFill/>
              </a:ln>
              <a:solidFill>
                <a:sysClr val="windowText" lastClr="000000"/>
              </a:solidFill>
              <a:effectLst/>
              <a:uLnTx/>
              <a:uFillTx/>
              <a:latin typeface="+mn-lt"/>
              <a:ea typeface="+mn-ea"/>
              <a:cs typeface="+mn-cs"/>
            </a:rPr>
            <a:t>Communication Tactic</a:t>
          </a:r>
          <a:r>
            <a:rPr kumimoji="0" lang="en-US" sz="1400" b="0" i="0" u="none" strike="noStrike" kern="0" cap="none" spc="0" normalizeH="0" baseline="0" noProof="0">
              <a:ln>
                <a:noFill/>
              </a:ln>
              <a:solidFill>
                <a:sysClr val="windowText" lastClr="000000"/>
              </a:solidFill>
              <a:effectLst/>
              <a:uLnTx/>
              <a:uFillTx/>
              <a:latin typeface="+mn-lt"/>
              <a:ea typeface="+mn-ea"/>
              <a:cs typeface="+mn-cs"/>
            </a:rPr>
            <a:t> in Gantt Chart). If at any point you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mn-lt"/>
              <a:ea typeface="+mn-ea"/>
              <a:cs typeface="+mn-cs"/>
            </a:rPr>
            <a:t>     would like to edit the dropdown options, you can edit directly in this tab and then re-link the appropriate menus to the updated options and update the formulas.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noProof="0">
            <a:ln>
              <a:noFill/>
            </a:ln>
            <a:solidFill>
              <a:srgbClr val="44546A"/>
            </a:solidFill>
            <a:effectLst/>
            <a:uLnTx/>
            <a:uFillTx/>
            <a:latin typeface="+mn-lt"/>
            <a:ea typeface="+mn-ea"/>
            <a:cs typeface="+mn-cs"/>
          </a:endParaRPr>
        </a:p>
        <a:p>
          <a:endParaRPr lang="en-US" sz="1100" i="1" u="sng" baseline="0">
            <a:solidFill>
              <a:srgbClr val="FF0000"/>
            </a:solidFill>
            <a:effectLst/>
            <a:latin typeface="+mn-lt"/>
            <a:ea typeface="+mn-ea"/>
            <a:cs typeface="+mn-cs"/>
          </a:endParaRPr>
        </a:p>
      </xdr:txBody>
    </xdr:sp>
    <xdr:clientData/>
  </xdr:twoCellAnchor>
  <xdr:twoCellAnchor>
    <xdr:from>
      <xdr:col>0</xdr:col>
      <xdr:colOff>285750</xdr:colOff>
      <xdr:row>7</xdr:row>
      <xdr:rowOff>162400</xdr:rowOff>
    </xdr:from>
    <xdr:to>
      <xdr:col>7</xdr:col>
      <xdr:colOff>240505</xdr:colOff>
      <xdr:row>11</xdr:row>
      <xdr:rowOff>0</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285750" y="1506483"/>
          <a:ext cx="4251588" cy="599600"/>
          <a:chOff x="285750" y="1486375"/>
          <a:chExt cx="4221955" cy="599600"/>
        </a:xfrm>
      </xdr:grpSpPr>
      <xdr:sp macro="" textlink="">
        <xdr:nvSpPr>
          <xdr:cNvPr id="23" name="Rectangle 22">
            <a:extLst>
              <a:ext uri="{FF2B5EF4-FFF2-40B4-BE49-F238E27FC236}">
                <a16:creationId xmlns:a16="http://schemas.microsoft.com/office/drawing/2014/main" id="{00000000-0008-0000-0000-000017000000}"/>
              </a:ext>
            </a:extLst>
          </xdr:cNvPr>
          <xdr:cNvSpPr/>
        </xdr:nvSpPr>
        <xdr:spPr>
          <a:xfrm>
            <a:off x="285750" y="1486375"/>
            <a:ext cx="1086325" cy="599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Observance Planning Tool</a:t>
            </a:r>
          </a:p>
        </xdr:txBody>
      </xdr:sp>
      <xdr:sp macro="" textlink="">
        <xdr:nvSpPr>
          <xdr:cNvPr id="138" name="Rectangle 137">
            <a:extLst>
              <a:ext uri="{FF2B5EF4-FFF2-40B4-BE49-F238E27FC236}">
                <a16:creationId xmlns:a16="http://schemas.microsoft.com/office/drawing/2014/main" id="{00000000-0008-0000-0000-00008A000000}"/>
              </a:ext>
            </a:extLst>
          </xdr:cNvPr>
          <xdr:cNvSpPr/>
        </xdr:nvSpPr>
        <xdr:spPr>
          <a:xfrm>
            <a:off x="1868329" y="1504475"/>
            <a:ext cx="1083944" cy="581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Gantt</a:t>
            </a:r>
            <a:r>
              <a:rPr lang="en-US" sz="1100" baseline="0"/>
              <a:t> Chart</a:t>
            </a:r>
            <a:endParaRPr lang="en-US" sz="1100"/>
          </a:p>
        </xdr:txBody>
      </xdr:sp>
      <xdr:sp macro="" textlink="">
        <xdr:nvSpPr>
          <xdr:cNvPr id="139" name="Rectangle 138">
            <a:extLst>
              <a:ext uri="{FF2B5EF4-FFF2-40B4-BE49-F238E27FC236}">
                <a16:creationId xmlns:a16="http://schemas.microsoft.com/office/drawing/2014/main" id="{00000000-0008-0000-0000-00008B000000}"/>
              </a:ext>
            </a:extLst>
          </xdr:cNvPr>
          <xdr:cNvSpPr/>
        </xdr:nvSpPr>
        <xdr:spPr>
          <a:xfrm>
            <a:off x="3432809" y="1500188"/>
            <a:ext cx="1074896" cy="5819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Key</a:t>
            </a:r>
            <a:r>
              <a:rPr lang="en-US" sz="1100" baseline="0"/>
              <a:t> Takeaways</a:t>
            </a:r>
            <a:endParaRPr lang="en-US" sz="1100"/>
          </a:p>
        </xdr:txBody>
      </xdr:sp>
      <xdr:sp macro="" textlink="">
        <xdr:nvSpPr>
          <xdr:cNvPr id="25" name="Arrow: Right 24">
            <a:extLst>
              <a:ext uri="{FF2B5EF4-FFF2-40B4-BE49-F238E27FC236}">
                <a16:creationId xmlns:a16="http://schemas.microsoft.com/office/drawing/2014/main" id="{00000000-0008-0000-0000-000019000000}"/>
              </a:ext>
            </a:extLst>
          </xdr:cNvPr>
          <xdr:cNvSpPr/>
        </xdr:nvSpPr>
        <xdr:spPr>
          <a:xfrm>
            <a:off x="1457324" y="1716882"/>
            <a:ext cx="331470" cy="15478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2" name="Arrow: Right 141">
            <a:extLst>
              <a:ext uri="{FF2B5EF4-FFF2-40B4-BE49-F238E27FC236}">
                <a16:creationId xmlns:a16="http://schemas.microsoft.com/office/drawing/2014/main" id="{00000000-0008-0000-0000-00008E000000}"/>
              </a:ext>
            </a:extLst>
          </xdr:cNvPr>
          <xdr:cNvSpPr/>
        </xdr:nvSpPr>
        <xdr:spPr>
          <a:xfrm>
            <a:off x="3055620" y="1716881"/>
            <a:ext cx="325755" cy="15478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8</xdr:col>
      <xdr:colOff>547688</xdr:colOff>
      <xdr:row>362</xdr:row>
      <xdr:rowOff>83344</xdr:rowOff>
    </xdr:from>
    <xdr:to>
      <xdr:col>18</xdr:col>
      <xdr:colOff>35718</xdr:colOff>
      <xdr:row>384</xdr:row>
      <xdr:rowOff>53980</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8"/>
        <a:stretch>
          <a:fillRect/>
        </a:stretch>
      </xdr:blipFill>
      <xdr:spPr>
        <a:xfrm>
          <a:off x="5405438" y="65913000"/>
          <a:ext cx="5560218" cy="3890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283845</xdr:colOff>
      <xdr:row>36</xdr:row>
      <xdr:rowOff>68580</xdr:rowOff>
    </xdr:from>
    <xdr:to>
      <xdr:col>20</xdr:col>
      <xdr:colOff>428625</xdr:colOff>
      <xdr:row>38</xdr:row>
      <xdr:rowOff>123825</xdr:rowOff>
    </xdr:to>
    <xdr:sp macro="" textlink="">
      <xdr:nvSpPr>
        <xdr:cNvPr id="21" name="Rounded Rectangle 20">
          <a:extLst>
            <a:ext uri="{FF2B5EF4-FFF2-40B4-BE49-F238E27FC236}">
              <a16:creationId xmlns:a16="http://schemas.microsoft.com/office/drawing/2014/main" id="{00000000-0008-0000-0100-000015000000}"/>
            </a:ext>
          </a:extLst>
        </xdr:cNvPr>
        <xdr:cNvSpPr/>
      </xdr:nvSpPr>
      <xdr:spPr>
        <a:xfrm>
          <a:off x="893445" y="6564630"/>
          <a:ext cx="12336780" cy="436245"/>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a:solidFill>
                <a:srgbClr val="FF0000"/>
              </a:solidFill>
            </a:rPr>
            <a:t>Target</a:t>
          </a:r>
          <a:r>
            <a:rPr lang="en-US" sz="1400" b="1" i="1" baseline="0">
              <a:solidFill>
                <a:srgbClr val="FF0000"/>
              </a:solidFill>
            </a:rPr>
            <a:t> Audience</a:t>
          </a:r>
          <a:endParaRPr lang="en-US" sz="1400" b="1" i="1">
            <a:solidFill>
              <a:srgbClr val="FF0000"/>
            </a:solidFill>
          </a:endParaRPr>
        </a:p>
      </xdr:txBody>
    </xdr:sp>
    <xdr:clientData/>
  </xdr:twoCellAnchor>
  <xdr:twoCellAnchor>
    <xdr:from>
      <xdr:col>0</xdr:col>
      <xdr:colOff>262218</xdr:colOff>
      <xdr:row>71</xdr:row>
      <xdr:rowOff>152400</xdr:rowOff>
    </xdr:from>
    <xdr:to>
      <xdr:col>20</xdr:col>
      <xdr:colOff>395568</xdr:colOff>
      <xdr:row>74</xdr:row>
      <xdr:rowOff>19050</xdr:rowOff>
    </xdr:to>
    <xdr:sp macro="" textlink="">
      <xdr:nvSpPr>
        <xdr:cNvPr id="46" name="Rounded Rectangle 45">
          <a:extLst>
            <a:ext uri="{FF2B5EF4-FFF2-40B4-BE49-F238E27FC236}">
              <a16:creationId xmlns:a16="http://schemas.microsoft.com/office/drawing/2014/main" id="{00000000-0008-0000-0100-00002E000000}"/>
            </a:ext>
          </a:extLst>
        </xdr:cNvPr>
        <xdr:cNvSpPr/>
      </xdr:nvSpPr>
      <xdr:spPr>
        <a:xfrm>
          <a:off x="867336" y="10080812"/>
          <a:ext cx="12235703" cy="438150"/>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a:solidFill>
                <a:srgbClr val="FF0000"/>
              </a:solidFill>
            </a:rPr>
            <a:t>Materials</a:t>
          </a:r>
        </a:p>
      </xdr:txBody>
    </xdr:sp>
    <xdr:clientData/>
  </xdr:twoCellAnchor>
  <xdr:twoCellAnchor>
    <xdr:from>
      <xdr:col>0</xdr:col>
      <xdr:colOff>438150</xdr:colOff>
      <xdr:row>43</xdr:row>
      <xdr:rowOff>7619</xdr:rowOff>
    </xdr:from>
    <xdr:to>
      <xdr:col>4</xdr:col>
      <xdr:colOff>291465</xdr:colOff>
      <xdr:row>48</xdr:row>
      <xdr:rowOff>44823</xdr:rowOff>
    </xdr:to>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1043268" y="8221531"/>
          <a:ext cx="2273785" cy="989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INSTRUCTIONS:</a:t>
          </a:r>
          <a:r>
            <a:rPr lang="en-US" sz="1100" b="1" i="1" baseline="0">
              <a:solidFill>
                <a:schemeClr val="dk1"/>
              </a:solidFill>
              <a:effectLst/>
              <a:latin typeface="+mn-lt"/>
              <a:ea typeface="+mn-ea"/>
              <a:cs typeface="+mn-cs"/>
            </a:rPr>
            <a:t> Indicate the target audience(s) for your observance (both primary and secondary) and the reason(s) for focusing on this audience.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baseline="0">
            <a:solidFill>
              <a:schemeClr val="dk1"/>
            </a:solidFill>
            <a:effectLst/>
            <a:latin typeface="+mn-lt"/>
            <a:ea typeface="+mn-ea"/>
            <a:cs typeface="+mn-cs"/>
          </a:endParaRPr>
        </a:p>
        <a:p>
          <a:endParaRPr lang="en-US" sz="1100"/>
        </a:p>
        <a:p>
          <a:endParaRPr lang="en-US" sz="1100"/>
        </a:p>
      </xdr:txBody>
    </xdr:sp>
    <xdr:clientData/>
  </xdr:twoCellAnchor>
  <xdr:twoCellAnchor>
    <xdr:from>
      <xdr:col>0</xdr:col>
      <xdr:colOff>266700</xdr:colOff>
      <xdr:row>9</xdr:row>
      <xdr:rowOff>22860</xdr:rowOff>
    </xdr:from>
    <xdr:to>
      <xdr:col>20</xdr:col>
      <xdr:colOff>403860</xdr:colOff>
      <xdr:row>11</xdr:row>
      <xdr:rowOff>76200</xdr:rowOff>
    </xdr:to>
    <xdr:sp macro="" textlink="">
      <xdr:nvSpPr>
        <xdr:cNvPr id="49" name="Rounded Rectangle 48">
          <a:extLst>
            <a:ext uri="{FF2B5EF4-FFF2-40B4-BE49-F238E27FC236}">
              <a16:creationId xmlns:a16="http://schemas.microsoft.com/office/drawing/2014/main" id="{00000000-0008-0000-0100-000031000000}"/>
            </a:ext>
          </a:extLst>
        </xdr:cNvPr>
        <xdr:cNvSpPr/>
      </xdr:nvSpPr>
      <xdr:spPr>
        <a:xfrm>
          <a:off x="876300" y="4792980"/>
          <a:ext cx="12329160" cy="419100"/>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baseline="0">
              <a:solidFill>
                <a:srgbClr val="FF0000"/>
              </a:solidFill>
            </a:rPr>
            <a:t>Background Information</a:t>
          </a:r>
          <a:endParaRPr lang="en-US" sz="1400" b="1" i="1">
            <a:solidFill>
              <a:srgbClr val="FF0000"/>
            </a:solidFill>
          </a:endParaRPr>
        </a:p>
      </xdr:txBody>
    </xdr:sp>
    <xdr:clientData/>
  </xdr:twoCellAnchor>
  <xdr:twoCellAnchor>
    <xdr:from>
      <xdr:col>0</xdr:col>
      <xdr:colOff>409575</xdr:colOff>
      <xdr:row>43</xdr:row>
      <xdr:rowOff>9525</xdr:rowOff>
    </xdr:from>
    <xdr:to>
      <xdr:col>4</xdr:col>
      <xdr:colOff>293370</xdr:colOff>
      <xdr:row>48</xdr:row>
      <xdr:rowOff>100853</xdr:rowOff>
    </xdr:to>
    <xdr:sp macro="" textlink="">
      <xdr:nvSpPr>
        <xdr:cNvPr id="79" name="Rectangle 78">
          <a:extLst>
            <a:ext uri="{FF2B5EF4-FFF2-40B4-BE49-F238E27FC236}">
              <a16:creationId xmlns:a16="http://schemas.microsoft.com/office/drawing/2014/main" id="{00000000-0008-0000-0100-00004F000000}"/>
            </a:ext>
          </a:extLst>
        </xdr:cNvPr>
        <xdr:cNvSpPr/>
      </xdr:nvSpPr>
      <xdr:spPr>
        <a:xfrm>
          <a:off x="1014693" y="8223437"/>
          <a:ext cx="2304265" cy="104382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352425</xdr:colOff>
      <xdr:row>40</xdr:row>
      <xdr:rowOff>160020</xdr:rowOff>
    </xdr:from>
    <xdr:to>
      <xdr:col>20</xdr:col>
      <xdr:colOff>180975</xdr:colOff>
      <xdr:row>44</xdr:row>
      <xdr:rowOff>81915</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10715625" y="9770745"/>
          <a:ext cx="2266950" cy="64579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Primary</a:t>
          </a:r>
          <a:r>
            <a:rPr lang="en-US" sz="1400" b="1" baseline="0"/>
            <a:t> audience = who you are DIRECTLY reaching</a:t>
          </a:r>
          <a:endParaRPr lang="en-US" sz="1400" b="1"/>
        </a:p>
      </xdr:txBody>
    </xdr:sp>
    <xdr:clientData/>
  </xdr:twoCellAnchor>
  <xdr:twoCellAnchor>
    <xdr:from>
      <xdr:col>16</xdr:col>
      <xdr:colOff>340996</xdr:colOff>
      <xdr:row>46</xdr:row>
      <xdr:rowOff>20395</xdr:rowOff>
    </xdr:from>
    <xdr:to>
      <xdr:col>20</xdr:col>
      <xdr:colOff>180976</xdr:colOff>
      <xdr:row>51</xdr:row>
      <xdr:rowOff>89648</xdr:rowOff>
    </xdr:to>
    <xdr:sp macro="" textlink="">
      <xdr:nvSpPr>
        <xdr:cNvPr id="99" name="Rectangle 98">
          <a:extLst>
            <a:ext uri="{FF2B5EF4-FFF2-40B4-BE49-F238E27FC236}">
              <a16:creationId xmlns:a16="http://schemas.microsoft.com/office/drawing/2014/main" id="{00000000-0008-0000-0100-000063000000}"/>
            </a:ext>
          </a:extLst>
        </xdr:cNvPr>
        <xdr:cNvSpPr/>
      </xdr:nvSpPr>
      <xdr:spPr>
        <a:xfrm>
          <a:off x="10704196" y="8106560"/>
          <a:ext cx="2278380" cy="96572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Secondary</a:t>
          </a:r>
          <a:r>
            <a:rPr lang="en-US" sz="1400" b="1" baseline="0"/>
            <a:t> audience = who you are reaching THROUGH the primary audience</a:t>
          </a:r>
          <a:endParaRPr lang="en-US" sz="1400" b="1"/>
        </a:p>
      </xdr:txBody>
    </xdr:sp>
    <xdr:clientData/>
  </xdr:twoCellAnchor>
  <xdr:twoCellAnchor>
    <xdr:from>
      <xdr:col>16</xdr:col>
      <xdr:colOff>53340</xdr:colOff>
      <xdr:row>42</xdr:row>
      <xdr:rowOff>53340</xdr:rowOff>
    </xdr:from>
    <xdr:to>
      <xdr:col>16</xdr:col>
      <xdr:colOff>281940</xdr:colOff>
      <xdr:row>43</xdr:row>
      <xdr:rowOff>24765</xdr:rowOff>
    </xdr:to>
    <xdr:sp macro="" textlink="">
      <xdr:nvSpPr>
        <xdr:cNvPr id="12" name="Arrow: Right 11">
          <a:extLst>
            <a:ext uri="{FF2B5EF4-FFF2-40B4-BE49-F238E27FC236}">
              <a16:creationId xmlns:a16="http://schemas.microsoft.com/office/drawing/2014/main" id="{00000000-0008-0000-0100-00000C000000}"/>
            </a:ext>
          </a:extLst>
        </xdr:cNvPr>
        <xdr:cNvSpPr/>
      </xdr:nvSpPr>
      <xdr:spPr>
        <a:xfrm rot="10800000">
          <a:off x="10416540" y="10026015"/>
          <a:ext cx="228600"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57150</xdr:colOff>
      <xdr:row>48</xdr:row>
      <xdr:rowOff>57150</xdr:rowOff>
    </xdr:from>
    <xdr:to>
      <xdr:col>16</xdr:col>
      <xdr:colOff>285750</xdr:colOff>
      <xdr:row>49</xdr:row>
      <xdr:rowOff>19050</xdr:rowOff>
    </xdr:to>
    <xdr:sp macro="" textlink="">
      <xdr:nvSpPr>
        <xdr:cNvPr id="101" name="Arrow: Right 100">
          <a:extLst>
            <a:ext uri="{FF2B5EF4-FFF2-40B4-BE49-F238E27FC236}">
              <a16:creationId xmlns:a16="http://schemas.microsoft.com/office/drawing/2014/main" id="{00000000-0008-0000-0100-000065000000}"/>
            </a:ext>
          </a:extLst>
        </xdr:cNvPr>
        <xdr:cNvSpPr/>
      </xdr:nvSpPr>
      <xdr:spPr>
        <a:xfrm rot="10800000">
          <a:off x="10420350" y="11115675"/>
          <a:ext cx="22860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219075</xdr:colOff>
      <xdr:row>74</xdr:row>
      <xdr:rowOff>123825</xdr:rowOff>
    </xdr:from>
    <xdr:to>
      <xdr:col>17</xdr:col>
      <xdr:colOff>38100</xdr:colOff>
      <xdr:row>79</xdr:row>
      <xdr:rowOff>57150</xdr:rowOff>
    </xdr:to>
    <xdr:sp macro="" textlink="">
      <xdr:nvSpPr>
        <xdr:cNvPr id="102" name="Rectangle 101">
          <a:extLst>
            <a:ext uri="{FF2B5EF4-FFF2-40B4-BE49-F238E27FC236}">
              <a16:creationId xmlns:a16="http://schemas.microsoft.com/office/drawing/2014/main" id="{00000000-0008-0000-0100-000066000000}"/>
            </a:ext>
          </a:extLst>
        </xdr:cNvPr>
        <xdr:cNvSpPr/>
      </xdr:nvSpPr>
      <xdr:spPr>
        <a:xfrm>
          <a:off x="3324225" y="13677900"/>
          <a:ext cx="7972425" cy="838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279027</xdr:colOff>
      <xdr:row>74</xdr:row>
      <xdr:rowOff>152400</xdr:rowOff>
    </xdr:from>
    <xdr:to>
      <xdr:col>17</xdr:col>
      <xdr:colOff>28575</xdr:colOff>
      <xdr:row>79</xdr:row>
      <xdr:rowOff>85725</xdr:rowOff>
    </xdr:to>
    <xdr:sp macro="" textlink="">
      <xdr:nvSpPr>
        <xdr:cNvPr id="103" name="TextBox 102">
          <a:extLst>
            <a:ext uri="{FF2B5EF4-FFF2-40B4-BE49-F238E27FC236}">
              <a16:creationId xmlns:a16="http://schemas.microsoft.com/office/drawing/2014/main" id="{00000000-0008-0000-0100-000067000000}"/>
            </a:ext>
          </a:extLst>
        </xdr:cNvPr>
        <xdr:cNvSpPr txBox="1"/>
      </xdr:nvSpPr>
      <xdr:spPr>
        <a:xfrm>
          <a:off x="3384177" y="13706475"/>
          <a:ext cx="7902948"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INSTRUCTIONS:</a:t>
          </a:r>
          <a:r>
            <a:rPr lang="en-US" sz="1100" b="1" i="1" baseline="0">
              <a:solidFill>
                <a:schemeClr val="dk1"/>
              </a:solidFill>
              <a:effectLst/>
              <a:latin typeface="+mn-lt"/>
              <a:ea typeface="+mn-ea"/>
              <a:cs typeface="+mn-cs"/>
            </a:rPr>
            <a:t> Indicate the materials that already exist that are relevant to this observance as well as any new materials that need to be developed. For each material, include the status (completed, needs updating, not started, etc.,) the name of the person who currently owns the material (this may be N/A for new materials) and the person who will be responsible for preparing the particular materials for this observance. </a:t>
          </a:r>
          <a:endParaRPr lang="en-US" sz="1100"/>
        </a:p>
      </xdr:txBody>
    </xdr:sp>
    <xdr:clientData/>
  </xdr:twoCellAnchor>
  <xdr:twoCellAnchor>
    <xdr:from>
      <xdr:col>10</xdr:col>
      <xdr:colOff>319088</xdr:colOff>
      <xdr:row>79</xdr:row>
      <xdr:rowOff>57150</xdr:rowOff>
    </xdr:from>
    <xdr:to>
      <xdr:col>13</xdr:col>
      <xdr:colOff>152400</xdr:colOff>
      <xdr:row>82</xdr:row>
      <xdr:rowOff>180975</xdr:rowOff>
    </xdr:to>
    <xdr:cxnSp macro="">
      <xdr:nvCxnSpPr>
        <xdr:cNvPr id="5" name="Straight Arrow Connector 4">
          <a:extLst>
            <a:ext uri="{FF2B5EF4-FFF2-40B4-BE49-F238E27FC236}">
              <a16:creationId xmlns:a16="http://schemas.microsoft.com/office/drawing/2014/main" id="{00000000-0008-0000-0100-000005000000}"/>
            </a:ext>
          </a:extLst>
        </xdr:cNvPr>
        <xdr:cNvCxnSpPr>
          <a:stCxn id="102" idx="2"/>
        </xdr:cNvCxnSpPr>
      </xdr:nvCxnSpPr>
      <xdr:spPr>
        <a:xfrm>
          <a:off x="7310438" y="14516100"/>
          <a:ext cx="1662112" cy="666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476254</xdr:colOff>
      <xdr:row>79</xdr:row>
      <xdr:rowOff>57150</xdr:rowOff>
    </xdr:from>
    <xdr:to>
      <xdr:col>10</xdr:col>
      <xdr:colOff>319088</xdr:colOff>
      <xdr:row>82</xdr:row>
      <xdr:rowOff>180975</xdr:rowOff>
    </xdr:to>
    <xdr:cxnSp macro="">
      <xdr:nvCxnSpPr>
        <xdr:cNvPr id="10" name="Straight Arrow Connector 9">
          <a:extLst>
            <a:ext uri="{FF2B5EF4-FFF2-40B4-BE49-F238E27FC236}">
              <a16:creationId xmlns:a16="http://schemas.microsoft.com/office/drawing/2014/main" id="{00000000-0008-0000-0100-00000A000000}"/>
            </a:ext>
          </a:extLst>
        </xdr:cNvPr>
        <xdr:cNvCxnSpPr>
          <a:stCxn id="102" idx="2"/>
        </xdr:cNvCxnSpPr>
      </xdr:nvCxnSpPr>
      <xdr:spPr>
        <a:xfrm flipH="1">
          <a:off x="5638804" y="14516100"/>
          <a:ext cx="1671634" cy="666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84</xdr:row>
      <xdr:rowOff>9525</xdr:rowOff>
    </xdr:from>
    <xdr:to>
      <xdr:col>15</xdr:col>
      <xdr:colOff>276225</xdr:colOff>
      <xdr:row>85</xdr:row>
      <xdr:rowOff>0</xdr:rowOff>
    </xdr:to>
    <xdr:cxnSp macro="">
      <xdr:nvCxnSpPr>
        <xdr:cNvPr id="15" name="Straight Arrow Connector 14">
          <a:extLst>
            <a:ext uri="{FF2B5EF4-FFF2-40B4-BE49-F238E27FC236}">
              <a16:creationId xmlns:a16="http://schemas.microsoft.com/office/drawing/2014/main" id="{00000000-0008-0000-0100-00000F000000}"/>
            </a:ext>
          </a:extLst>
        </xdr:cNvPr>
        <xdr:cNvCxnSpPr/>
      </xdr:nvCxnSpPr>
      <xdr:spPr>
        <a:xfrm>
          <a:off x="10029825" y="14916150"/>
          <a:ext cx="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238125</xdr:colOff>
      <xdr:row>83</xdr:row>
      <xdr:rowOff>200025</xdr:rowOff>
    </xdr:from>
    <xdr:to>
      <xdr:col>5</xdr:col>
      <xdr:colOff>238125</xdr:colOff>
      <xdr:row>84</xdr:row>
      <xdr:rowOff>180975</xdr:rowOff>
    </xdr:to>
    <xdr:cxnSp macro="">
      <xdr:nvCxnSpPr>
        <xdr:cNvPr id="17" name="Straight Arrow Connector 16">
          <a:extLst>
            <a:ext uri="{FF2B5EF4-FFF2-40B4-BE49-F238E27FC236}">
              <a16:creationId xmlns:a16="http://schemas.microsoft.com/office/drawing/2014/main" id="{00000000-0008-0000-0100-000011000000}"/>
            </a:ext>
          </a:extLst>
        </xdr:cNvPr>
        <xdr:cNvCxnSpPr/>
      </xdr:nvCxnSpPr>
      <xdr:spPr>
        <a:xfrm>
          <a:off x="3895725" y="14897100"/>
          <a:ext cx="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107</xdr:row>
      <xdr:rowOff>104775</xdr:rowOff>
    </xdr:from>
    <xdr:to>
      <xdr:col>20</xdr:col>
      <xdr:colOff>342900</xdr:colOff>
      <xdr:row>109</xdr:row>
      <xdr:rowOff>161925</xdr:rowOff>
    </xdr:to>
    <xdr:sp macro="" textlink="">
      <xdr:nvSpPr>
        <xdr:cNvPr id="69" name="Rounded Rectangle 45">
          <a:extLst>
            <a:ext uri="{FF2B5EF4-FFF2-40B4-BE49-F238E27FC236}">
              <a16:creationId xmlns:a16="http://schemas.microsoft.com/office/drawing/2014/main" id="{00000000-0008-0000-0100-000045000000}"/>
            </a:ext>
          </a:extLst>
        </xdr:cNvPr>
        <xdr:cNvSpPr/>
      </xdr:nvSpPr>
      <xdr:spPr>
        <a:xfrm>
          <a:off x="819150" y="19364325"/>
          <a:ext cx="12325350" cy="438150"/>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a:solidFill>
                <a:srgbClr val="FF0000"/>
              </a:solidFill>
            </a:rPr>
            <a:t>Metrics</a:t>
          </a:r>
        </a:p>
      </xdr:txBody>
    </xdr:sp>
    <xdr:clientData/>
  </xdr:twoCellAnchor>
  <xdr:twoCellAnchor>
    <xdr:from>
      <xdr:col>17</xdr:col>
      <xdr:colOff>69365</xdr:colOff>
      <xdr:row>112</xdr:row>
      <xdr:rowOff>40789</xdr:rowOff>
    </xdr:from>
    <xdr:to>
      <xdr:col>19</xdr:col>
      <xdr:colOff>518945</xdr:colOff>
      <xdr:row>114</xdr:row>
      <xdr:rowOff>116541</xdr:rowOff>
    </xdr:to>
    <xdr:sp macro="" textlink="">
      <xdr:nvSpPr>
        <xdr:cNvPr id="85" name="Rectangle 84">
          <a:extLst>
            <a:ext uri="{FF2B5EF4-FFF2-40B4-BE49-F238E27FC236}">
              <a16:creationId xmlns:a16="http://schemas.microsoft.com/office/drawing/2014/main" id="{00000000-0008-0000-0100-000055000000}"/>
            </a:ext>
          </a:extLst>
        </xdr:cNvPr>
        <xdr:cNvSpPr/>
      </xdr:nvSpPr>
      <xdr:spPr>
        <a:xfrm>
          <a:off x="11042165" y="20408601"/>
          <a:ext cx="1668780" cy="4343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Outcome</a:t>
          </a:r>
        </a:p>
      </xdr:txBody>
    </xdr:sp>
    <xdr:clientData/>
  </xdr:twoCellAnchor>
  <xdr:twoCellAnchor>
    <xdr:from>
      <xdr:col>8</xdr:col>
      <xdr:colOff>112058</xdr:colOff>
      <xdr:row>123</xdr:row>
      <xdr:rowOff>3474</xdr:rowOff>
    </xdr:from>
    <xdr:to>
      <xdr:col>8</xdr:col>
      <xdr:colOff>544493</xdr:colOff>
      <xdr:row>124</xdr:row>
      <xdr:rowOff>49194</xdr:rowOff>
    </xdr:to>
    <xdr:sp macro="" textlink="">
      <xdr:nvSpPr>
        <xdr:cNvPr id="104" name="Right Arrow 41">
          <a:extLst>
            <a:ext uri="{FF2B5EF4-FFF2-40B4-BE49-F238E27FC236}">
              <a16:creationId xmlns:a16="http://schemas.microsoft.com/office/drawing/2014/main" id="{00000000-0008-0000-0100-000068000000}"/>
            </a:ext>
          </a:extLst>
        </xdr:cNvPr>
        <xdr:cNvSpPr/>
      </xdr:nvSpPr>
      <xdr:spPr>
        <a:xfrm>
          <a:off x="5598458" y="22334556"/>
          <a:ext cx="432435" cy="225014"/>
        </a:xfrm>
        <a:prstGeom prst="right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349401</xdr:colOff>
      <xdr:row>112</xdr:row>
      <xdr:rowOff>134469</xdr:rowOff>
    </xdr:from>
    <xdr:to>
      <xdr:col>3</xdr:col>
      <xdr:colOff>441513</xdr:colOff>
      <xdr:row>135</xdr:row>
      <xdr:rowOff>180974</xdr:rowOff>
    </xdr:to>
    <xdr:sp macro="" textlink="">
      <xdr:nvSpPr>
        <xdr:cNvPr id="108" name="Rectangle 107">
          <a:extLst>
            <a:ext uri="{FF2B5EF4-FFF2-40B4-BE49-F238E27FC236}">
              <a16:creationId xmlns:a16="http://schemas.microsoft.com/office/drawing/2014/main" id="{00000000-0008-0000-0100-00006C000000}"/>
            </a:ext>
          </a:extLst>
        </xdr:cNvPr>
        <xdr:cNvSpPr/>
      </xdr:nvSpPr>
      <xdr:spPr>
        <a:xfrm>
          <a:off x="959001" y="20660844"/>
          <a:ext cx="1949487" cy="421845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341780</xdr:colOff>
      <xdr:row>112</xdr:row>
      <xdr:rowOff>127746</xdr:rowOff>
    </xdr:from>
    <xdr:to>
      <xdr:col>3</xdr:col>
      <xdr:colOff>432548</xdr:colOff>
      <xdr:row>135</xdr:row>
      <xdr:rowOff>133350</xdr:rowOff>
    </xdr:to>
    <xdr:sp macro="" textlink="">
      <xdr:nvSpPr>
        <xdr:cNvPr id="110" name="TextBox 109">
          <a:extLst>
            <a:ext uri="{FF2B5EF4-FFF2-40B4-BE49-F238E27FC236}">
              <a16:creationId xmlns:a16="http://schemas.microsoft.com/office/drawing/2014/main" id="{00000000-0008-0000-0100-00006E000000}"/>
            </a:ext>
          </a:extLst>
        </xdr:cNvPr>
        <xdr:cNvSpPr txBox="1"/>
      </xdr:nvSpPr>
      <xdr:spPr>
        <a:xfrm>
          <a:off x="951380" y="20654121"/>
          <a:ext cx="1948143" cy="4177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INSTRUCTIONS:</a:t>
          </a:r>
          <a:r>
            <a:rPr lang="en-US" sz="1100" b="1" i="1" baseline="0">
              <a:solidFill>
                <a:schemeClr val="dk1"/>
              </a:solidFill>
              <a:effectLst/>
              <a:latin typeface="+mn-lt"/>
              <a:ea typeface="+mn-ea"/>
              <a:cs typeface="+mn-cs"/>
            </a:rPr>
            <a:t> In this section you will develop measures to eventually determine if your observance was successful</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Audience:</a:t>
          </a:r>
          <a:r>
            <a:rPr lang="en-US" sz="1100" b="1" i="1" u="none" baseline="0">
              <a:solidFill>
                <a:schemeClr val="dk1"/>
              </a:solidFill>
              <a:effectLst/>
              <a:latin typeface="+mn-lt"/>
              <a:ea typeface="+mn-ea"/>
              <a:cs typeface="+mn-cs"/>
            </a:rPr>
            <a:t> List the audiences from the "Target Audience" section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u="sng"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Actions:</a:t>
          </a:r>
          <a:r>
            <a:rPr lang="en-US" sz="1100" b="1" i="1" u="none" baseline="0">
              <a:solidFill>
                <a:schemeClr val="dk1"/>
              </a:solidFill>
              <a:effectLst/>
              <a:latin typeface="+mn-lt"/>
              <a:ea typeface="+mn-ea"/>
              <a:cs typeface="+mn-cs"/>
            </a:rPr>
            <a:t> List how your audience will utilize a particular CDC resource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u="sng"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Measurement:</a:t>
          </a:r>
          <a:r>
            <a:rPr lang="en-US" sz="1100" b="1" i="1" u="none" baseline="0">
              <a:solidFill>
                <a:schemeClr val="dk1"/>
              </a:solidFill>
              <a:effectLst/>
              <a:latin typeface="+mn-lt"/>
              <a:ea typeface="+mn-ea"/>
              <a:cs typeface="+mn-cs"/>
            </a:rPr>
            <a:t> Describe how the aforementioned actions will be measured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u="sng"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Outcome:</a:t>
          </a:r>
          <a:r>
            <a:rPr lang="en-US" sz="1100" b="1" i="1" u="none" baseline="0">
              <a:solidFill>
                <a:schemeClr val="dk1"/>
              </a:solidFill>
              <a:effectLst/>
              <a:latin typeface="+mn-lt"/>
              <a:ea typeface="+mn-ea"/>
              <a:cs typeface="+mn-cs"/>
            </a:rPr>
            <a:t> List the overall desired outcome. This is what we think will happen if the audience completes the actions listed</a:t>
          </a:r>
          <a:endParaRPr lang="en-US" sz="1100" b="1" i="1" u="sng"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baseline="0">
            <a:solidFill>
              <a:schemeClr val="dk1"/>
            </a:solidFill>
            <a:effectLst/>
            <a:latin typeface="+mn-lt"/>
            <a:ea typeface="+mn-ea"/>
            <a:cs typeface="+mn-cs"/>
          </a:endParaRPr>
        </a:p>
        <a:p>
          <a:endParaRPr lang="en-US" sz="1100"/>
        </a:p>
        <a:p>
          <a:endParaRPr lang="en-US" sz="1100"/>
        </a:p>
        <a:p>
          <a:endParaRPr lang="en-US" sz="1100"/>
        </a:p>
      </xdr:txBody>
    </xdr:sp>
    <xdr:clientData/>
  </xdr:twoCellAnchor>
  <xdr:twoCellAnchor>
    <xdr:from>
      <xdr:col>5</xdr:col>
      <xdr:colOff>85724</xdr:colOff>
      <xdr:row>112</xdr:row>
      <xdr:rowOff>54343</xdr:rowOff>
    </xdr:from>
    <xdr:to>
      <xdr:col>7</xdr:col>
      <xdr:colOff>535304</xdr:colOff>
      <xdr:row>114</xdr:row>
      <xdr:rowOff>116539</xdr:rowOff>
    </xdr:to>
    <xdr:sp macro="" textlink="">
      <xdr:nvSpPr>
        <xdr:cNvPr id="112" name="Rectangle 111">
          <a:extLst>
            <a:ext uri="{FF2B5EF4-FFF2-40B4-BE49-F238E27FC236}">
              <a16:creationId xmlns:a16="http://schemas.microsoft.com/office/drawing/2014/main" id="{00000000-0008-0000-0100-000070000000}"/>
            </a:ext>
          </a:extLst>
        </xdr:cNvPr>
        <xdr:cNvSpPr/>
      </xdr:nvSpPr>
      <xdr:spPr>
        <a:xfrm>
          <a:off x="3743324" y="20422155"/>
          <a:ext cx="1668780" cy="4207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Audience</a:t>
          </a:r>
        </a:p>
      </xdr:txBody>
    </xdr:sp>
    <xdr:clientData/>
  </xdr:twoCellAnchor>
  <xdr:twoCellAnchor>
    <xdr:from>
      <xdr:col>13</xdr:col>
      <xdr:colOff>81805</xdr:colOff>
      <xdr:row>112</xdr:row>
      <xdr:rowOff>53786</xdr:rowOff>
    </xdr:from>
    <xdr:to>
      <xdr:col>15</xdr:col>
      <xdr:colOff>531385</xdr:colOff>
      <xdr:row>114</xdr:row>
      <xdr:rowOff>122144</xdr:rowOff>
    </xdr:to>
    <xdr:sp macro="" textlink="">
      <xdr:nvSpPr>
        <xdr:cNvPr id="115" name="Rectangle 114">
          <a:extLst>
            <a:ext uri="{FF2B5EF4-FFF2-40B4-BE49-F238E27FC236}">
              <a16:creationId xmlns:a16="http://schemas.microsoft.com/office/drawing/2014/main" id="{00000000-0008-0000-0100-000073000000}"/>
            </a:ext>
          </a:extLst>
        </xdr:cNvPr>
        <xdr:cNvSpPr/>
      </xdr:nvSpPr>
      <xdr:spPr>
        <a:xfrm>
          <a:off x="8616205" y="20421598"/>
          <a:ext cx="1668780" cy="4269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a:t>Measurement</a:t>
          </a:r>
        </a:p>
      </xdr:txBody>
    </xdr:sp>
    <xdr:clientData/>
  </xdr:twoCellAnchor>
  <xdr:twoCellAnchor>
    <xdr:from>
      <xdr:col>9</xdr:col>
      <xdr:colOff>82924</xdr:colOff>
      <xdr:row>112</xdr:row>
      <xdr:rowOff>55470</xdr:rowOff>
    </xdr:from>
    <xdr:to>
      <xdr:col>11</xdr:col>
      <xdr:colOff>532504</xdr:colOff>
      <xdr:row>114</xdr:row>
      <xdr:rowOff>116542</xdr:rowOff>
    </xdr:to>
    <xdr:sp macro="" textlink="">
      <xdr:nvSpPr>
        <xdr:cNvPr id="118" name="Rectangle 117">
          <a:extLst>
            <a:ext uri="{FF2B5EF4-FFF2-40B4-BE49-F238E27FC236}">
              <a16:creationId xmlns:a16="http://schemas.microsoft.com/office/drawing/2014/main" id="{00000000-0008-0000-0100-000076000000}"/>
            </a:ext>
          </a:extLst>
        </xdr:cNvPr>
        <xdr:cNvSpPr/>
      </xdr:nvSpPr>
      <xdr:spPr>
        <a:xfrm>
          <a:off x="6178924" y="20423282"/>
          <a:ext cx="1668780" cy="4196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Actions</a:t>
          </a:r>
        </a:p>
      </xdr:txBody>
    </xdr:sp>
    <xdr:clientData/>
  </xdr:twoCellAnchor>
  <xdr:twoCellAnchor>
    <xdr:from>
      <xdr:col>0</xdr:col>
      <xdr:colOff>209550</xdr:colOff>
      <xdr:row>137</xdr:row>
      <xdr:rowOff>0</xdr:rowOff>
    </xdr:from>
    <xdr:to>
      <xdr:col>20</xdr:col>
      <xdr:colOff>342900</xdr:colOff>
      <xdr:row>139</xdr:row>
      <xdr:rowOff>57150</xdr:rowOff>
    </xdr:to>
    <xdr:sp macro="" textlink="">
      <xdr:nvSpPr>
        <xdr:cNvPr id="122" name="Rounded Rectangle 45">
          <a:extLst>
            <a:ext uri="{FF2B5EF4-FFF2-40B4-BE49-F238E27FC236}">
              <a16:creationId xmlns:a16="http://schemas.microsoft.com/office/drawing/2014/main" id="{00000000-0008-0000-0100-00007A000000}"/>
            </a:ext>
          </a:extLst>
        </xdr:cNvPr>
        <xdr:cNvSpPr/>
      </xdr:nvSpPr>
      <xdr:spPr>
        <a:xfrm>
          <a:off x="819150" y="24993600"/>
          <a:ext cx="12325350" cy="438150"/>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a:solidFill>
                <a:srgbClr val="FF0000"/>
              </a:solidFill>
            </a:rPr>
            <a:t>Communication</a:t>
          </a:r>
          <a:r>
            <a:rPr lang="en-US" sz="1400" b="1" i="1" baseline="0">
              <a:solidFill>
                <a:srgbClr val="FF0000"/>
              </a:solidFill>
            </a:rPr>
            <a:t> Activities</a:t>
          </a:r>
          <a:endParaRPr lang="en-US" sz="1400" b="1" i="1">
            <a:solidFill>
              <a:srgbClr val="FF0000"/>
            </a:solidFill>
          </a:endParaRPr>
        </a:p>
      </xdr:txBody>
    </xdr:sp>
    <xdr:clientData/>
  </xdr:twoCellAnchor>
  <xdr:twoCellAnchor>
    <xdr:from>
      <xdr:col>0</xdr:col>
      <xdr:colOff>537882</xdr:colOff>
      <xdr:row>140</xdr:row>
      <xdr:rowOff>136152</xdr:rowOff>
    </xdr:from>
    <xdr:to>
      <xdr:col>5</xdr:col>
      <xdr:colOff>484653</xdr:colOff>
      <xdr:row>145</xdr:row>
      <xdr:rowOff>149599</xdr:rowOff>
    </xdr:to>
    <xdr:sp macro="" textlink="">
      <xdr:nvSpPr>
        <xdr:cNvPr id="123" name="Rectangle 122">
          <a:extLst>
            <a:ext uri="{FF2B5EF4-FFF2-40B4-BE49-F238E27FC236}">
              <a16:creationId xmlns:a16="http://schemas.microsoft.com/office/drawing/2014/main" id="{00000000-0008-0000-0100-00007B000000}"/>
            </a:ext>
          </a:extLst>
        </xdr:cNvPr>
        <xdr:cNvSpPr/>
      </xdr:nvSpPr>
      <xdr:spPr>
        <a:xfrm>
          <a:off x="1147482" y="25739352"/>
          <a:ext cx="3109071" cy="92784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39221</xdr:colOff>
      <xdr:row>140</xdr:row>
      <xdr:rowOff>164726</xdr:rowOff>
    </xdr:from>
    <xdr:to>
      <xdr:col>5</xdr:col>
      <xdr:colOff>475689</xdr:colOff>
      <xdr:row>145</xdr:row>
      <xdr:rowOff>140074</xdr:rowOff>
    </xdr:to>
    <xdr:sp macro="" textlink="">
      <xdr:nvSpPr>
        <xdr:cNvPr id="124" name="TextBox 123">
          <a:extLst>
            <a:ext uri="{FF2B5EF4-FFF2-40B4-BE49-F238E27FC236}">
              <a16:creationId xmlns:a16="http://schemas.microsoft.com/office/drawing/2014/main" id="{00000000-0008-0000-0100-00007C000000}"/>
            </a:ext>
          </a:extLst>
        </xdr:cNvPr>
        <xdr:cNvSpPr txBox="1"/>
      </xdr:nvSpPr>
      <xdr:spPr>
        <a:xfrm>
          <a:off x="1258421" y="25767926"/>
          <a:ext cx="2989168" cy="889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INSTRUCTIONS:</a:t>
          </a:r>
          <a:r>
            <a:rPr lang="en-US" sz="1100" b="1" i="1" baseline="0">
              <a:solidFill>
                <a:schemeClr val="dk1"/>
              </a:solidFill>
              <a:effectLst/>
              <a:latin typeface="+mn-lt"/>
              <a:ea typeface="+mn-ea"/>
              <a:cs typeface="+mn-cs"/>
            </a:rPr>
            <a:t> Indicate how you plan on communicating observance materials to your target audience so that they complete the intended actions from "Metrics" section</a:t>
          </a:r>
          <a:endParaRPr lang="en-US" b="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endParaRPr lang="en-US" sz="1100"/>
        </a:p>
        <a:p>
          <a:endParaRPr lang="en-US" sz="1100"/>
        </a:p>
      </xdr:txBody>
    </xdr:sp>
    <xdr:clientData/>
  </xdr:twoCellAnchor>
  <xdr:twoCellAnchor>
    <xdr:from>
      <xdr:col>0</xdr:col>
      <xdr:colOff>246529</xdr:colOff>
      <xdr:row>52</xdr:row>
      <xdr:rowOff>168088</xdr:rowOff>
    </xdr:from>
    <xdr:to>
      <xdr:col>20</xdr:col>
      <xdr:colOff>391309</xdr:colOff>
      <xdr:row>55</xdr:row>
      <xdr:rowOff>32833</xdr:rowOff>
    </xdr:to>
    <xdr:sp macro="" textlink="">
      <xdr:nvSpPr>
        <xdr:cNvPr id="52" name="Rounded Rectangle 20">
          <a:extLst>
            <a:ext uri="{FF2B5EF4-FFF2-40B4-BE49-F238E27FC236}">
              <a16:creationId xmlns:a16="http://schemas.microsoft.com/office/drawing/2014/main" id="{00000000-0008-0000-0100-000034000000}"/>
            </a:ext>
          </a:extLst>
        </xdr:cNvPr>
        <xdr:cNvSpPr/>
      </xdr:nvSpPr>
      <xdr:spPr>
        <a:xfrm>
          <a:off x="851647" y="10287000"/>
          <a:ext cx="12247133" cy="436245"/>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a:solidFill>
                <a:srgbClr val="FF0000"/>
              </a:solidFill>
            </a:rPr>
            <a:t>Key</a:t>
          </a:r>
          <a:r>
            <a:rPr lang="en-US" sz="1400" b="1" i="1" baseline="0">
              <a:solidFill>
                <a:srgbClr val="FF0000"/>
              </a:solidFill>
            </a:rPr>
            <a:t> Messages</a:t>
          </a:r>
          <a:endParaRPr lang="en-US" sz="1400" b="1" i="1">
            <a:solidFill>
              <a:srgbClr val="FF0000"/>
            </a:solidFill>
          </a:endParaRPr>
        </a:p>
      </xdr:txBody>
    </xdr:sp>
    <xdr:clientData/>
  </xdr:twoCellAnchor>
  <xdr:twoCellAnchor>
    <xdr:from>
      <xdr:col>16</xdr:col>
      <xdr:colOff>89646</xdr:colOff>
      <xdr:row>62</xdr:row>
      <xdr:rowOff>179294</xdr:rowOff>
    </xdr:from>
    <xdr:to>
      <xdr:col>16</xdr:col>
      <xdr:colOff>380999</xdr:colOff>
      <xdr:row>63</xdr:row>
      <xdr:rowOff>168088</xdr:rowOff>
    </xdr:to>
    <xdr:sp macro="" textlink="">
      <xdr:nvSpPr>
        <xdr:cNvPr id="53" name="Arrow: Right 52">
          <a:extLst>
            <a:ext uri="{FF2B5EF4-FFF2-40B4-BE49-F238E27FC236}">
              <a16:creationId xmlns:a16="http://schemas.microsoft.com/office/drawing/2014/main" id="{00000000-0008-0000-0100-000035000000}"/>
            </a:ext>
          </a:extLst>
        </xdr:cNvPr>
        <xdr:cNvSpPr/>
      </xdr:nvSpPr>
      <xdr:spPr>
        <a:xfrm rot="10800000">
          <a:off x="10376646" y="12203206"/>
          <a:ext cx="291353" cy="1792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504264</xdr:colOff>
      <xdr:row>60</xdr:row>
      <xdr:rowOff>67235</xdr:rowOff>
    </xdr:from>
    <xdr:to>
      <xdr:col>20</xdr:col>
      <xdr:colOff>344244</xdr:colOff>
      <xdr:row>67</xdr:row>
      <xdr:rowOff>33616</xdr:rowOff>
    </xdr:to>
    <xdr:sp macro="" textlink="">
      <xdr:nvSpPr>
        <xdr:cNvPr id="54" name="Rectangle 53">
          <a:extLst>
            <a:ext uri="{FF2B5EF4-FFF2-40B4-BE49-F238E27FC236}">
              <a16:creationId xmlns:a16="http://schemas.microsoft.com/office/drawing/2014/main" id="{00000000-0008-0000-0100-000036000000}"/>
            </a:ext>
          </a:extLst>
        </xdr:cNvPr>
        <xdr:cNvSpPr/>
      </xdr:nvSpPr>
      <xdr:spPr>
        <a:xfrm>
          <a:off x="10791264" y="11710147"/>
          <a:ext cx="2260451" cy="129988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This</a:t>
          </a:r>
          <a:r>
            <a:rPr lang="en-US" sz="1400" b="1" baseline="0"/>
            <a:t> should be the same as your primary and secondary audiences</a:t>
          </a:r>
          <a:endParaRPr lang="en-US" sz="1400" b="1"/>
        </a:p>
      </xdr:txBody>
    </xdr:sp>
    <xdr:clientData/>
  </xdr:twoCellAnchor>
  <xdr:twoCellAnchor>
    <xdr:from>
      <xdr:col>0</xdr:col>
      <xdr:colOff>403413</xdr:colOff>
      <xdr:row>61</xdr:row>
      <xdr:rowOff>44822</xdr:rowOff>
    </xdr:from>
    <xdr:to>
      <xdr:col>4</xdr:col>
      <xdr:colOff>347385</xdr:colOff>
      <xdr:row>67</xdr:row>
      <xdr:rowOff>134470</xdr:rowOff>
    </xdr:to>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1008531" y="11698940"/>
          <a:ext cx="2364442" cy="1232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INSTRUCTIONS:</a:t>
          </a:r>
          <a:r>
            <a:rPr lang="en-US" sz="1100" b="1" i="1" baseline="0">
              <a:solidFill>
                <a:schemeClr val="dk1"/>
              </a:solidFill>
              <a:effectLst/>
              <a:latin typeface="+mn-lt"/>
              <a:ea typeface="+mn-ea"/>
              <a:cs typeface="+mn-cs"/>
            </a:rPr>
            <a:t> Indicate what the Key Messages will be for this observance and specify who from your primary or secondary audience they will be directed at. </a:t>
          </a:r>
        </a:p>
        <a:p>
          <a:endParaRPr lang="en-US" sz="1100"/>
        </a:p>
        <a:p>
          <a:endParaRPr lang="en-US" sz="1100"/>
        </a:p>
      </xdr:txBody>
    </xdr:sp>
    <xdr:clientData/>
  </xdr:twoCellAnchor>
  <xdr:twoCellAnchor>
    <xdr:from>
      <xdr:col>0</xdr:col>
      <xdr:colOff>392206</xdr:colOff>
      <xdr:row>61</xdr:row>
      <xdr:rowOff>33619</xdr:rowOff>
    </xdr:from>
    <xdr:to>
      <xdr:col>4</xdr:col>
      <xdr:colOff>324971</xdr:colOff>
      <xdr:row>67</xdr:row>
      <xdr:rowOff>156882</xdr:rowOff>
    </xdr:to>
    <xdr:sp macro="" textlink="">
      <xdr:nvSpPr>
        <xdr:cNvPr id="56" name="Rectangle 55">
          <a:extLst>
            <a:ext uri="{FF2B5EF4-FFF2-40B4-BE49-F238E27FC236}">
              <a16:creationId xmlns:a16="http://schemas.microsoft.com/office/drawing/2014/main" id="{00000000-0008-0000-0100-000038000000}"/>
            </a:ext>
          </a:extLst>
        </xdr:cNvPr>
        <xdr:cNvSpPr/>
      </xdr:nvSpPr>
      <xdr:spPr>
        <a:xfrm>
          <a:off x="997324" y="11687737"/>
          <a:ext cx="2353235" cy="126626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98612</xdr:colOff>
      <xdr:row>123</xdr:row>
      <xdr:rowOff>8964</xdr:rowOff>
    </xdr:from>
    <xdr:to>
      <xdr:col>12</xdr:col>
      <xdr:colOff>531047</xdr:colOff>
      <xdr:row>124</xdr:row>
      <xdr:rowOff>54684</xdr:rowOff>
    </xdr:to>
    <xdr:sp macro="" textlink="">
      <xdr:nvSpPr>
        <xdr:cNvPr id="57" name="Right Arrow 41">
          <a:extLst>
            <a:ext uri="{FF2B5EF4-FFF2-40B4-BE49-F238E27FC236}">
              <a16:creationId xmlns:a16="http://schemas.microsoft.com/office/drawing/2014/main" id="{00000000-0008-0000-0100-000039000000}"/>
            </a:ext>
          </a:extLst>
        </xdr:cNvPr>
        <xdr:cNvSpPr/>
      </xdr:nvSpPr>
      <xdr:spPr>
        <a:xfrm>
          <a:off x="8023412" y="22340046"/>
          <a:ext cx="432435" cy="225014"/>
        </a:xfrm>
        <a:prstGeom prst="right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107576</xdr:colOff>
      <xdr:row>123</xdr:row>
      <xdr:rowOff>0</xdr:rowOff>
    </xdr:from>
    <xdr:to>
      <xdr:col>16</xdr:col>
      <xdr:colOff>540011</xdr:colOff>
      <xdr:row>124</xdr:row>
      <xdr:rowOff>45720</xdr:rowOff>
    </xdr:to>
    <xdr:sp macro="" textlink="">
      <xdr:nvSpPr>
        <xdr:cNvPr id="59" name="Right Arrow 41">
          <a:extLst>
            <a:ext uri="{FF2B5EF4-FFF2-40B4-BE49-F238E27FC236}">
              <a16:creationId xmlns:a16="http://schemas.microsoft.com/office/drawing/2014/main" id="{00000000-0008-0000-0100-00003B000000}"/>
            </a:ext>
          </a:extLst>
        </xdr:cNvPr>
        <xdr:cNvSpPr/>
      </xdr:nvSpPr>
      <xdr:spPr>
        <a:xfrm>
          <a:off x="10470776" y="22331082"/>
          <a:ext cx="432435" cy="225014"/>
        </a:xfrm>
        <a:prstGeom prst="right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188259</xdr:colOff>
      <xdr:row>158</xdr:row>
      <xdr:rowOff>53788</xdr:rowOff>
    </xdr:from>
    <xdr:to>
      <xdr:col>20</xdr:col>
      <xdr:colOff>321609</xdr:colOff>
      <xdr:row>160</xdr:row>
      <xdr:rowOff>110937</xdr:rowOff>
    </xdr:to>
    <xdr:sp macro="" textlink="">
      <xdr:nvSpPr>
        <xdr:cNvPr id="60" name="Rounded Rectangle 45">
          <a:extLst>
            <a:ext uri="{FF2B5EF4-FFF2-40B4-BE49-F238E27FC236}">
              <a16:creationId xmlns:a16="http://schemas.microsoft.com/office/drawing/2014/main" id="{00000000-0008-0000-0100-00003C000000}"/>
            </a:ext>
          </a:extLst>
        </xdr:cNvPr>
        <xdr:cNvSpPr/>
      </xdr:nvSpPr>
      <xdr:spPr>
        <a:xfrm>
          <a:off x="797859" y="28696023"/>
          <a:ext cx="12325350" cy="415738"/>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a:solidFill>
                <a:srgbClr val="FF0000"/>
              </a:solidFill>
            </a:rPr>
            <a:t>Additional</a:t>
          </a:r>
          <a:r>
            <a:rPr lang="en-US" sz="1400" b="1" i="1" baseline="0">
              <a:solidFill>
                <a:srgbClr val="FF0000"/>
              </a:solidFill>
            </a:rPr>
            <a:t> Information: Internal Q&amp;A, etc.</a:t>
          </a:r>
          <a:endParaRPr lang="en-US" sz="1400" b="1" i="1">
            <a:solidFill>
              <a:srgbClr val="FF0000"/>
            </a:solidFill>
          </a:endParaRPr>
        </a:p>
      </xdr:txBody>
    </xdr:sp>
    <xdr:clientData/>
  </xdr:twoCellAnchor>
  <xdr:twoCellAnchor>
    <xdr:from>
      <xdr:col>0</xdr:col>
      <xdr:colOff>349624</xdr:colOff>
      <xdr:row>161</xdr:row>
      <xdr:rowOff>125506</xdr:rowOff>
    </xdr:from>
    <xdr:to>
      <xdr:col>20</xdr:col>
      <xdr:colOff>170329</xdr:colOff>
      <xdr:row>178</xdr:row>
      <xdr:rowOff>107577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59224" y="29305624"/>
          <a:ext cx="12012705" cy="30300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u="sng" baseline="0">
            <a:solidFill>
              <a:srgbClr val="FF0000"/>
            </a:solidFill>
            <a:effectLst/>
            <a:latin typeface="+mn-lt"/>
            <a:ea typeface="+mn-ea"/>
            <a:cs typeface="+mn-cs"/>
          </a:endParaRPr>
        </a:p>
      </xdr:txBody>
    </xdr:sp>
    <xdr:clientData/>
  </xdr:twoCellAnchor>
  <xdr:twoCellAnchor>
    <xdr:from>
      <xdr:col>1</xdr:col>
      <xdr:colOff>438150</xdr:colOff>
      <xdr:row>147</xdr:row>
      <xdr:rowOff>123825</xdr:rowOff>
    </xdr:from>
    <xdr:to>
      <xdr:col>5</xdr:col>
      <xdr:colOff>163830</xdr:colOff>
      <xdr:row>154</xdr:row>
      <xdr:rowOff>90206</xdr:rowOff>
    </xdr:to>
    <xdr:sp macro="" textlink="">
      <xdr:nvSpPr>
        <xdr:cNvPr id="43" name="Rectangle 42">
          <a:extLst>
            <a:ext uri="{FF2B5EF4-FFF2-40B4-BE49-F238E27FC236}">
              <a16:creationId xmlns:a16="http://schemas.microsoft.com/office/drawing/2014/main" id="{00000000-0008-0000-0100-00002B000000}"/>
            </a:ext>
          </a:extLst>
        </xdr:cNvPr>
        <xdr:cNvSpPr/>
      </xdr:nvSpPr>
      <xdr:spPr>
        <a:xfrm>
          <a:off x="1657350" y="27003375"/>
          <a:ext cx="2278380" cy="12332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This</a:t>
          </a:r>
          <a:r>
            <a:rPr lang="en-US" sz="1400" b="1" baseline="0"/>
            <a:t> should be the same as your primary and secondary audiences</a:t>
          </a:r>
          <a:endParaRPr lang="en-US" sz="1400" b="1"/>
        </a:p>
      </xdr:txBody>
    </xdr:sp>
    <xdr:clientData/>
  </xdr:twoCellAnchor>
  <xdr:twoCellAnchor>
    <xdr:from>
      <xdr:col>5</xdr:col>
      <xdr:colOff>314325</xdr:colOff>
      <xdr:row>150</xdr:row>
      <xdr:rowOff>38100</xdr:rowOff>
    </xdr:from>
    <xdr:to>
      <xdr:col>5</xdr:col>
      <xdr:colOff>605678</xdr:colOff>
      <xdr:row>151</xdr:row>
      <xdr:rowOff>26894</xdr:rowOff>
    </xdr:to>
    <xdr:sp macro="" textlink="">
      <xdr:nvSpPr>
        <xdr:cNvPr id="44" name="Arrow: Right 43">
          <a:extLst>
            <a:ext uri="{FF2B5EF4-FFF2-40B4-BE49-F238E27FC236}">
              <a16:creationId xmlns:a16="http://schemas.microsoft.com/office/drawing/2014/main" id="{00000000-0008-0000-0100-00002C000000}"/>
            </a:ext>
          </a:extLst>
        </xdr:cNvPr>
        <xdr:cNvSpPr/>
      </xdr:nvSpPr>
      <xdr:spPr>
        <a:xfrm>
          <a:off x="4086225" y="27460575"/>
          <a:ext cx="291353" cy="1697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11</xdr:row>
          <xdr:rowOff>57150</xdr:rowOff>
        </xdr:from>
        <xdr:to>
          <xdr:col>64</xdr:col>
          <xdr:colOff>19050</xdr:colOff>
          <xdr:row>11</xdr:row>
          <xdr:rowOff>304800</xdr:rowOff>
        </xdr:to>
        <xdr:sp macro="" textlink="">
          <xdr:nvSpPr>
            <xdr:cNvPr id="3076" name="Scroll Bar 4" descr="Scroll bar to scroll through the Ghantt project timeline."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238125</xdr:colOff>
      <xdr:row>33</xdr:row>
      <xdr:rowOff>180975</xdr:rowOff>
    </xdr:from>
    <xdr:to>
      <xdr:col>20</xdr:col>
      <xdr:colOff>371475</xdr:colOff>
      <xdr:row>36</xdr:row>
      <xdr:rowOff>47625</xdr:rowOff>
    </xdr:to>
    <xdr:sp macro="" textlink="">
      <xdr:nvSpPr>
        <xdr:cNvPr id="9" name="Rounded Rectangle 45">
          <a:extLst>
            <a:ext uri="{FF2B5EF4-FFF2-40B4-BE49-F238E27FC236}">
              <a16:creationId xmlns:a16="http://schemas.microsoft.com/office/drawing/2014/main" id="{00000000-0008-0000-0400-000009000000}"/>
            </a:ext>
          </a:extLst>
        </xdr:cNvPr>
        <xdr:cNvSpPr/>
      </xdr:nvSpPr>
      <xdr:spPr>
        <a:xfrm>
          <a:off x="847725" y="1133475"/>
          <a:ext cx="12325350" cy="438150"/>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a:solidFill>
                <a:srgbClr val="FF0000"/>
              </a:solidFill>
            </a:rPr>
            <a:t>Results</a:t>
          </a:r>
        </a:p>
      </xdr:txBody>
    </xdr:sp>
    <xdr:clientData/>
  </xdr:twoCellAnchor>
  <xdr:twoCellAnchor>
    <xdr:from>
      <xdr:col>1</xdr:col>
      <xdr:colOff>95249</xdr:colOff>
      <xdr:row>44</xdr:row>
      <xdr:rowOff>85724</xdr:rowOff>
    </xdr:from>
    <xdr:to>
      <xdr:col>6</xdr:col>
      <xdr:colOff>285750</xdr:colOff>
      <xdr:row>50</xdr:row>
      <xdr:rowOff>123825</xdr:rowOff>
    </xdr:to>
    <xdr:sp macro="" textlink="">
      <xdr:nvSpPr>
        <xdr:cNvPr id="18" name="Rectangle 17">
          <a:extLst>
            <a:ext uri="{FF2B5EF4-FFF2-40B4-BE49-F238E27FC236}">
              <a16:creationId xmlns:a16="http://schemas.microsoft.com/office/drawing/2014/main" id="{00000000-0008-0000-0400-000012000000}"/>
            </a:ext>
          </a:extLst>
        </xdr:cNvPr>
        <xdr:cNvSpPr/>
      </xdr:nvSpPr>
      <xdr:spPr>
        <a:xfrm>
          <a:off x="1314449" y="3143249"/>
          <a:ext cx="3238501" cy="118110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125730</xdr:colOff>
      <xdr:row>45</xdr:row>
      <xdr:rowOff>44676</xdr:rowOff>
    </xdr:from>
    <xdr:to>
      <xdr:col>6</xdr:col>
      <xdr:colOff>259080</xdr:colOff>
      <xdr:row>51</xdr:row>
      <xdr:rowOff>88491</xdr:rowOff>
    </xdr:to>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1352237" y="9360909"/>
          <a:ext cx="3369240" cy="1139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INSTRUCTIONS:</a:t>
          </a:r>
          <a:r>
            <a:rPr lang="en-US" sz="1100" b="1" i="1" baseline="0">
              <a:solidFill>
                <a:schemeClr val="dk1"/>
              </a:solidFill>
              <a:effectLst/>
              <a:latin typeface="+mn-lt"/>
              <a:ea typeface="+mn-ea"/>
              <a:cs typeface="+mn-cs"/>
            </a:rPr>
            <a:t> Indicate the results from the measures you previously selected. All the measures will auto-populate from "Metrics" section</a:t>
          </a:r>
        </a:p>
        <a:p>
          <a:endParaRPr lang="en-US" sz="1100"/>
        </a:p>
        <a:p>
          <a:endParaRPr lang="en-US" sz="1100"/>
        </a:p>
        <a:p>
          <a:endParaRPr lang="en-US" sz="1100"/>
        </a:p>
      </xdr:txBody>
    </xdr:sp>
    <xdr:clientData/>
  </xdr:twoCellAnchor>
  <xdr:twoCellAnchor>
    <xdr:from>
      <xdr:col>0</xdr:col>
      <xdr:colOff>219075</xdr:colOff>
      <xdr:row>62</xdr:row>
      <xdr:rowOff>9525</xdr:rowOff>
    </xdr:from>
    <xdr:to>
      <xdr:col>20</xdr:col>
      <xdr:colOff>352425</xdr:colOff>
      <xdr:row>64</xdr:row>
      <xdr:rowOff>66675</xdr:rowOff>
    </xdr:to>
    <xdr:sp macro="" textlink="">
      <xdr:nvSpPr>
        <xdr:cNvPr id="20" name="Rounded Rectangle 45">
          <a:extLst>
            <a:ext uri="{FF2B5EF4-FFF2-40B4-BE49-F238E27FC236}">
              <a16:creationId xmlns:a16="http://schemas.microsoft.com/office/drawing/2014/main" id="{00000000-0008-0000-0400-000014000000}"/>
            </a:ext>
          </a:extLst>
        </xdr:cNvPr>
        <xdr:cNvSpPr/>
      </xdr:nvSpPr>
      <xdr:spPr>
        <a:xfrm>
          <a:off x="828675" y="6486525"/>
          <a:ext cx="12325350" cy="438150"/>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a:solidFill>
                <a:srgbClr val="FF0000"/>
              </a:solidFill>
            </a:rPr>
            <a:t>Promising</a:t>
          </a:r>
          <a:r>
            <a:rPr lang="en-US" sz="1400" b="1" i="1" baseline="0">
              <a:solidFill>
                <a:srgbClr val="FF0000"/>
              </a:solidFill>
            </a:rPr>
            <a:t> Practices</a:t>
          </a:r>
          <a:endParaRPr lang="en-US" sz="1400" b="1" i="1">
            <a:solidFill>
              <a:srgbClr val="FF0000"/>
            </a:solidFill>
          </a:endParaRPr>
        </a:p>
      </xdr:txBody>
    </xdr:sp>
    <xdr:clientData/>
  </xdr:twoCellAnchor>
  <xdr:twoCellAnchor>
    <xdr:from>
      <xdr:col>4</xdr:col>
      <xdr:colOff>533400</xdr:colOff>
      <xdr:row>66</xdr:row>
      <xdr:rowOff>104775</xdr:rowOff>
    </xdr:from>
    <xdr:to>
      <xdr:col>20</xdr:col>
      <xdr:colOff>209550</xdr:colOff>
      <xdr:row>88</xdr:row>
      <xdr:rowOff>161925</xdr:rowOff>
    </xdr:to>
    <xdr:sp macro="" textlink="">
      <xdr:nvSpPr>
        <xdr:cNvPr id="24" name="Rectangle 23">
          <a:extLst>
            <a:ext uri="{FF2B5EF4-FFF2-40B4-BE49-F238E27FC236}">
              <a16:creationId xmlns:a16="http://schemas.microsoft.com/office/drawing/2014/main" id="{00000000-0008-0000-0400-000018000000}"/>
            </a:ext>
          </a:extLst>
        </xdr:cNvPr>
        <xdr:cNvSpPr/>
      </xdr:nvSpPr>
      <xdr:spPr>
        <a:xfrm>
          <a:off x="3581400" y="7343775"/>
          <a:ext cx="9429750" cy="424815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a:t>Promising</a:t>
          </a:r>
          <a:r>
            <a:rPr lang="en-US" sz="1800" baseline="0"/>
            <a:t> Practices to Share with Others</a:t>
          </a:r>
          <a:endParaRPr lang="en-US" sz="1800"/>
        </a:p>
      </xdr:txBody>
    </xdr:sp>
    <xdr:clientData/>
  </xdr:twoCellAnchor>
  <xdr:twoCellAnchor>
    <xdr:from>
      <xdr:col>4</xdr:col>
      <xdr:colOff>600074</xdr:colOff>
      <xdr:row>68</xdr:row>
      <xdr:rowOff>171449</xdr:rowOff>
    </xdr:from>
    <xdr:to>
      <xdr:col>20</xdr:col>
      <xdr:colOff>152399</xdr:colOff>
      <xdr:row>88</xdr:row>
      <xdr:rowOff>104774</xdr:rowOff>
    </xdr:to>
    <xdr:sp macro="" textlink="">
      <xdr:nvSpPr>
        <xdr:cNvPr id="21" name="TextBox 20">
          <a:extLst>
            <a:ext uri="{FF2B5EF4-FFF2-40B4-BE49-F238E27FC236}">
              <a16:creationId xmlns:a16="http://schemas.microsoft.com/office/drawing/2014/main" id="{00000000-0008-0000-0400-000015000000}"/>
            </a:ext>
          </a:extLst>
        </xdr:cNvPr>
        <xdr:cNvSpPr txBox="1"/>
      </xdr:nvSpPr>
      <xdr:spPr>
        <a:xfrm>
          <a:off x="3648074" y="7486649"/>
          <a:ext cx="9305925" cy="35909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endParaRPr lang="en-US" sz="1100" i="0" u="none" baseline="0">
            <a:solidFill>
              <a:sysClr val="windowText" lastClr="000000"/>
            </a:solidFill>
            <a:effectLst/>
            <a:latin typeface="+mn-lt"/>
            <a:ea typeface="+mn-ea"/>
            <a:cs typeface="+mn-cs"/>
          </a:endParaRPr>
        </a:p>
      </xdr:txBody>
    </xdr:sp>
    <xdr:clientData/>
  </xdr:twoCellAnchor>
  <xdr:twoCellAnchor>
    <xdr:from>
      <xdr:col>0</xdr:col>
      <xdr:colOff>285750</xdr:colOff>
      <xdr:row>70</xdr:row>
      <xdr:rowOff>95250</xdr:rowOff>
    </xdr:from>
    <xdr:to>
      <xdr:col>4</xdr:col>
      <xdr:colOff>66675</xdr:colOff>
      <xdr:row>80</xdr:row>
      <xdr:rowOff>28575</xdr:rowOff>
    </xdr:to>
    <xdr:sp macro="" textlink="">
      <xdr:nvSpPr>
        <xdr:cNvPr id="25" name="Rectangle 24">
          <a:extLst>
            <a:ext uri="{FF2B5EF4-FFF2-40B4-BE49-F238E27FC236}">
              <a16:creationId xmlns:a16="http://schemas.microsoft.com/office/drawing/2014/main" id="{00000000-0008-0000-0400-000019000000}"/>
            </a:ext>
          </a:extLst>
        </xdr:cNvPr>
        <xdr:cNvSpPr/>
      </xdr:nvSpPr>
      <xdr:spPr>
        <a:xfrm>
          <a:off x="895350" y="8115300"/>
          <a:ext cx="2219325" cy="18383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304800</xdr:colOff>
      <xdr:row>70</xdr:row>
      <xdr:rowOff>142874</xdr:rowOff>
    </xdr:from>
    <xdr:to>
      <xdr:col>4</xdr:col>
      <xdr:colOff>47625</xdr:colOff>
      <xdr:row>80</xdr:row>
      <xdr:rowOff>0</xdr:rowOff>
    </xdr:to>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914400" y="8162924"/>
          <a:ext cx="2181225" cy="176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INSTRUCTIONS:</a:t>
          </a:r>
          <a:r>
            <a:rPr lang="en-US" sz="1100" b="1" i="1" baseline="0">
              <a:solidFill>
                <a:schemeClr val="dk1"/>
              </a:solidFill>
              <a:effectLst/>
              <a:latin typeface="+mn-lt"/>
              <a:ea typeface="+mn-ea"/>
              <a:cs typeface="+mn-cs"/>
            </a:rPr>
            <a:t> In the first box, indicate any noteworthy items worth sharing (both challenges and opportunities) from planning and conducting this observance. In the second box, note anything gained from this experience that would be useful for future observances.  </a:t>
          </a:r>
        </a:p>
        <a:p>
          <a:endParaRPr lang="en-US" sz="1100"/>
        </a:p>
        <a:p>
          <a:endParaRPr lang="en-US" sz="1100"/>
        </a:p>
      </xdr:txBody>
    </xdr:sp>
    <xdr:clientData/>
  </xdr:twoCellAnchor>
  <xdr:twoCellAnchor>
    <xdr:from>
      <xdr:col>4</xdr:col>
      <xdr:colOff>533400</xdr:colOff>
      <xdr:row>89</xdr:row>
      <xdr:rowOff>175260</xdr:rowOff>
    </xdr:from>
    <xdr:to>
      <xdr:col>20</xdr:col>
      <xdr:colOff>209550</xdr:colOff>
      <xdr:row>112</xdr:row>
      <xdr:rowOff>49530</xdr:rowOff>
    </xdr:to>
    <xdr:sp macro="" textlink="">
      <xdr:nvSpPr>
        <xdr:cNvPr id="27" name="Rectangle 26">
          <a:extLst>
            <a:ext uri="{FF2B5EF4-FFF2-40B4-BE49-F238E27FC236}">
              <a16:creationId xmlns:a16="http://schemas.microsoft.com/office/drawing/2014/main" id="{00000000-0008-0000-0400-00001B000000}"/>
            </a:ext>
          </a:extLst>
        </xdr:cNvPr>
        <xdr:cNvSpPr/>
      </xdr:nvSpPr>
      <xdr:spPr>
        <a:xfrm>
          <a:off x="3581400" y="11814810"/>
          <a:ext cx="9429750" cy="425577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aseline="0"/>
            <a:t>Planning Notes for Next Year's Observance</a:t>
          </a:r>
          <a:endParaRPr lang="en-US" sz="1800"/>
        </a:p>
      </xdr:txBody>
    </xdr:sp>
    <xdr:clientData/>
  </xdr:twoCellAnchor>
  <xdr:twoCellAnchor>
    <xdr:from>
      <xdr:col>4</xdr:col>
      <xdr:colOff>601980</xdr:colOff>
      <xdr:row>92</xdr:row>
      <xdr:rowOff>22860</xdr:rowOff>
    </xdr:from>
    <xdr:to>
      <xdr:col>20</xdr:col>
      <xdr:colOff>154305</xdr:colOff>
      <xdr:row>111</xdr:row>
      <xdr:rowOff>139065</xdr:rowOff>
    </xdr:to>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3649980" y="11727180"/>
          <a:ext cx="9305925" cy="35909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endParaRPr lang="en-US" sz="1100" i="0" u="none" baseline="0">
            <a:solidFill>
              <a:sysClr val="windowText" lastClr="000000"/>
            </a:solidFill>
            <a:effectLst/>
            <a:latin typeface="+mn-lt"/>
            <a:ea typeface="+mn-ea"/>
            <a:cs typeface="+mn-cs"/>
          </a:endParaRPr>
        </a:p>
      </xdr:txBody>
    </xdr:sp>
    <xdr:clientData/>
  </xdr:twoCellAnchor>
  <xdr:twoCellAnchor>
    <xdr:from>
      <xdr:col>8</xdr:col>
      <xdr:colOff>59812</xdr:colOff>
      <xdr:row>37</xdr:row>
      <xdr:rowOff>38059</xdr:rowOff>
    </xdr:from>
    <xdr:to>
      <xdr:col>11</xdr:col>
      <xdr:colOff>561062</xdr:colOff>
      <xdr:row>40</xdr:row>
      <xdr:rowOff>0</xdr:rowOff>
    </xdr:to>
    <xdr:sp macro="" textlink="">
      <xdr:nvSpPr>
        <xdr:cNvPr id="32" name="Rectangle 31">
          <a:extLst>
            <a:ext uri="{FF2B5EF4-FFF2-40B4-BE49-F238E27FC236}">
              <a16:creationId xmlns:a16="http://schemas.microsoft.com/office/drawing/2014/main" id="{00000000-0008-0000-0400-000020000000}"/>
            </a:ext>
          </a:extLst>
        </xdr:cNvPr>
        <xdr:cNvSpPr/>
      </xdr:nvSpPr>
      <xdr:spPr>
        <a:xfrm>
          <a:off x="5717662" y="7829509"/>
          <a:ext cx="2330050" cy="5048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t>Measurement </a:t>
          </a:r>
        </a:p>
        <a:p>
          <a:pPr algn="ctr"/>
          <a:r>
            <a:rPr lang="en-US" sz="1200" b="1">
              <a:solidFill>
                <a:srgbClr val="C00000"/>
              </a:solidFill>
            </a:rPr>
            <a:t>(AUTO-POPULATED)</a:t>
          </a:r>
        </a:p>
      </xdr:txBody>
    </xdr:sp>
    <xdr:clientData/>
  </xdr:twoCellAnchor>
  <xdr:twoCellAnchor>
    <xdr:from>
      <xdr:col>14</xdr:col>
      <xdr:colOff>121920</xdr:colOff>
      <xdr:row>37</xdr:row>
      <xdr:rowOff>77203</xdr:rowOff>
    </xdr:from>
    <xdr:to>
      <xdr:col>17</xdr:col>
      <xdr:colOff>495300</xdr:colOff>
      <xdr:row>39</xdr:row>
      <xdr:rowOff>139399</xdr:rowOff>
    </xdr:to>
    <xdr:sp macro="" textlink="">
      <xdr:nvSpPr>
        <xdr:cNvPr id="33" name="Rectangle 32">
          <a:extLst>
            <a:ext uri="{FF2B5EF4-FFF2-40B4-BE49-F238E27FC236}">
              <a16:creationId xmlns:a16="http://schemas.microsoft.com/office/drawing/2014/main" id="{00000000-0008-0000-0400-000021000000}"/>
            </a:ext>
          </a:extLst>
        </xdr:cNvPr>
        <xdr:cNvSpPr/>
      </xdr:nvSpPr>
      <xdr:spPr>
        <a:xfrm>
          <a:off x="5608320" y="1730743"/>
          <a:ext cx="2202180" cy="4279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Results</a:t>
          </a:r>
        </a:p>
      </xdr:txBody>
    </xdr:sp>
    <xdr:clientData/>
  </xdr:twoCellAnchor>
  <xdr:twoCellAnchor>
    <xdr:from>
      <xdr:col>12</xdr:col>
      <xdr:colOff>312420</xdr:colOff>
      <xdr:row>47</xdr:row>
      <xdr:rowOff>152400</xdr:rowOff>
    </xdr:from>
    <xdr:to>
      <xdr:col>13</xdr:col>
      <xdr:colOff>358140</xdr:colOff>
      <xdr:row>49</xdr:row>
      <xdr:rowOff>83820</xdr:rowOff>
    </xdr:to>
    <xdr:sp macro="" textlink="">
      <xdr:nvSpPr>
        <xdr:cNvPr id="34" name="Right Arrow 41">
          <a:extLst>
            <a:ext uri="{FF2B5EF4-FFF2-40B4-BE49-F238E27FC236}">
              <a16:creationId xmlns:a16="http://schemas.microsoft.com/office/drawing/2014/main" id="{00000000-0008-0000-0400-000022000000}"/>
            </a:ext>
          </a:extLst>
        </xdr:cNvPr>
        <xdr:cNvSpPr/>
      </xdr:nvSpPr>
      <xdr:spPr>
        <a:xfrm>
          <a:off x="8237220" y="3634740"/>
          <a:ext cx="655320" cy="297180"/>
        </a:xfrm>
        <a:prstGeom prst="right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224117</xdr:colOff>
      <xdr:row>8</xdr:row>
      <xdr:rowOff>123265</xdr:rowOff>
    </xdr:from>
    <xdr:to>
      <xdr:col>20</xdr:col>
      <xdr:colOff>357467</xdr:colOff>
      <xdr:row>10</xdr:row>
      <xdr:rowOff>180415</xdr:rowOff>
    </xdr:to>
    <xdr:sp macro="" textlink="">
      <xdr:nvSpPr>
        <xdr:cNvPr id="58" name="Rounded Rectangle 45">
          <a:extLst>
            <a:ext uri="{FF2B5EF4-FFF2-40B4-BE49-F238E27FC236}">
              <a16:creationId xmlns:a16="http://schemas.microsoft.com/office/drawing/2014/main" id="{00000000-0008-0000-0400-00003A000000}"/>
            </a:ext>
          </a:extLst>
        </xdr:cNvPr>
        <xdr:cNvSpPr/>
      </xdr:nvSpPr>
      <xdr:spPr>
        <a:xfrm>
          <a:off x="829235" y="1647265"/>
          <a:ext cx="12235703" cy="438150"/>
        </a:xfrm>
        <a:prstGeom prst="roundRect">
          <a:avLst/>
        </a:prstGeom>
        <a:gradFill flip="none"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16200000" scaled="1"/>
          <a:tileRec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400" b="1" i="1">
              <a:solidFill>
                <a:srgbClr val="FF0000"/>
              </a:solidFill>
            </a:rPr>
            <a:t>Background</a:t>
          </a:r>
          <a:r>
            <a:rPr lang="en-US" sz="1400" b="1" i="1" baseline="0">
              <a:solidFill>
                <a:srgbClr val="FF0000"/>
              </a:solidFill>
            </a:rPr>
            <a:t> Information</a:t>
          </a:r>
          <a:endParaRPr lang="en-US" sz="1400" b="1" i="1">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686EA1-1C4E-4B68-AF3A-0766826FA28F}" name="Table2" displayName="Table2" ref="A13:H53" totalsRowShown="0">
  <tableColumns count="8">
    <tableColumn id="1" xr3:uid="{6B279AAD-AB48-46C2-9E21-0AED1C24588C}" name="Communication Tactic" dataDxfId="7"/>
    <tableColumn id="2" xr3:uid="{74613B79-8547-447E-AA00-CF82EAD7F4BB}" name="If Other, please specify" dataDxfId="6"/>
    <tableColumn id="3" xr3:uid="{02F55788-C5AB-4EBD-AAD6-1BA8270FAA8C}" name="Assigned To (Name)" dataDxfId="5"/>
    <tableColumn id="4" xr3:uid="{A01943C6-AACC-4907-9973-2C1BB1DDCA6B}" name="DEADLINE for Completion with ALL Clearances_x000a_(AUTO-POPULATED)" dataDxfId="4">
      <calculatedColumnFormula>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calculatedColumnFormula>
    </tableColumn>
    <tableColumn id="5" xr3:uid="{DA4C0E99-135D-462D-A07B-06687BA23B60}" name="OADC/ASPH Clearance_x000a_(AUTO-POPULATED)" dataDxfId="3">
      <calculatedColumnFormula>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calculatedColumnFormula>
    </tableColumn>
    <tableColumn id="6" xr3:uid="{E95DE95D-590E-4E13-AA50-513F98A66855}" name="Center Clearance_x000a_(AUTO-POPULATED)" dataDxfId="2">
      <calculatedColumnFormula>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calculatedColumnFormula>
    </tableColumn>
    <tableColumn id="7" xr3:uid="{55E336EC-E897-4A5F-9870-16E7EFFD777D}" name="Division Clearance_x000a_(AUTO-POPULATED)" dataDxfId="1">
      <calculatedColumnFormula>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calculatedColumnFormula>
    </tableColumn>
    <tableColumn id="8" xr3:uid="{8615B2ED-B747-4ADD-89C1-795F3D1688A4}" name="TASK START 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2"/>
        </a:solidFill>
        <a:ln w="9525" cmpd="sng">
          <a:solidFill>
            <a:schemeClr val="lt1">
              <a:shade val="50000"/>
            </a:schemeClr>
          </a:solidFill>
        </a:ln>
      </a:spPr>
      <a:bodyPr vertOverflow="clip" horzOverflow="clip" wrap="square" rtlCol="0" anchor="t"/>
      <a:lstStyle>
        <a:defPPr>
          <a:defRPr sz="1100" i="1" u="sng" baseline="0">
            <a:solidFill>
              <a:srgbClr val="FF0000"/>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CDD4-8777-450F-BC11-8FFB0B4BAEA6}">
  <dimension ref="A1:X628"/>
  <sheetViews>
    <sheetView showGridLines="0" tabSelected="1" topLeftCell="A29" zoomScale="90" zoomScaleNormal="90" workbookViewId="0">
      <selection sqref="A1:V3"/>
    </sheetView>
  </sheetViews>
  <sheetFormatPr defaultRowHeight="15" x14ac:dyDescent="0.25"/>
  <sheetData>
    <row r="1" spans="1:22" ht="15" customHeight="1" x14ac:dyDescent="0.25">
      <c r="A1" s="58" t="s">
        <v>71</v>
      </c>
      <c r="B1" s="58"/>
      <c r="C1" s="58"/>
      <c r="D1" s="58"/>
      <c r="E1" s="58"/>
      <c r="F1" s="58"/>
      <c r="G1" s="58"/>
      <c r="H1" s="58"/>
      <c r="I1" s="58"/>
      <c r="J1" s="58"/>
      <c r="K1" s="58"/>
      <c r="L1" s="58"/>
      <c r="M1" s="58"/>
      <c r="N1" s="58"/>
      <c r="O1" s="58"/>
      <c r="P1" s="58"/>
      <c r="Q1" s="58"/>
      <c r="R1" s="58"/>
      <c r="S1" s="58"/>
      <c r="T1" s="58"/>
      <c r="U1" s="58"/>
      <c r="V1" s="58"/>
    </row>
    <row r="2" spans="1:22" x14ac:dyDescent="0.25">
      <c r="A2" s="58"/>
      <c r="B2" s="58"/>
      <c r="C2" s="58"/>
      <c r="D2" s="58"/>
      <c r="E2" s="58"/>
      <c r="F2" s="58"/>
      <c r="G2" s="58"/>
      <c r="H2" s="58"/>
      <c r="I2" s="58"/>
      <c r="J2" s="58"/>
      <c r="K2" s="58"/>
      <c r="L2" s="58"/>
      <c r="M2" s="58"/>
      <c r="N2" s="58"/>
      <c r="O2" s="58"/>
      <c r="P2" s="58"/>
      <c r="Q2" s="58"/>
      <c r="R2" s="58"/>
      <c r="S2" s="58"/>
      <c r="T2" s="58"/>
      <c r="U2" s="58"/>
      <c r="V2" s="58"/>
    </row>
    <row r="3" spans="1:22" ht="15.75" thickBot="1" x14ac:dyDescent="0.3">
      <c r="A3" s="59"/>
      <c r="B3" s="59"/>
      <c r="C3" s="59"/>
      <c r="D3" s="59"/>
      <c r="E3" s="59"/>
      <c r="F3" s="59"/>
      <c r="G3" s="59"/>
      <c r="H3" s="59"/>
      <c r="I3" s="59"/>
      <c r="J3" s="59"/>
      <c r="K3" s="59"/>
      <c r="L3" s="59"/>
      <c r="M3" s="59"/>
      <c r="N3" s="59"/>
      <c r="O3" s="59"/>
      <c r="P3" s="59"/>
      <c r="Q3" s="59"/>
      <c r="R3" s="59"/>
      <c r="S3" s="59"/>
      <c r="T3" s="59"/>
      <c r="U3" s="59"/>
      <c r="V3" s="59"/>
    </row>
    <row r="4" spans="1:22" ht="15" customHeight="1" x14ac:dyDescent="0.25">
      <c r="A4" s="60"/>
      <c r="B4" s="61"/>
      <c r="C4" s="61"/>
      <c r="D4" s="61"/>
      <c r="E4" s="61"/>
      <c r="F4" s="61"/>
      <c r="G4" s="61"/>
      <c r="H4" s="61"/>
      <c r="I4" s="61"/>
      <c r="J4" s="61"/>
      <c r="K4" s="61"/>
      <c r="L4" s="61"/>
      <c r="M4" s="61"/>
      <c r="N4" s="61"/>
      <c r="O4" s="61"/>
      <c r="P4" s="61"/>
      <c r="Q4" s="61"/>
      <c r="R4" s="61"/>
      <c r="S4" s="61"/>
      <c r="T4" s="61"/>
      <c r="U4" s="61"/>
      <c r="V4" s="62"/>
    </row>
    <row r="5" spans="1:22" ht="15" customHeight="1" x14ac:dyDescent="0.25">
      <c r="A5" s="63"/>
      <c r="B5" s="64"/>
      <c r="C5" s="64"/>
      <c r="D5" s="64"/>
      <c r="E5" s="64"/>
      <c r="F5" s="64"/>
      <c r="G5" s="64"/>
      <c r="H5" s="64"/>
      <c r="I5" s="64"/>
      <c r="J5" s="64"/>
      <c r="K5" s="64"/>
      <c r="L5" s="64"/>
      <c r="M5" s="64"/>
      <c r="N5" s="64"/>
      <c r="O5" s="64"/>
      <c r="P5" s="64"/>
      <c r="Q5" s="64"/>
      <c r="R5" s="64"/>
      <c r="S5" s="64"/>
      <c r="T5" s="64"/>
      <c r="U5" s="64"/>
      <c r="V5" s="65"/>
    </row>
    <row r="6" spans="1:22" ht="15" customHeight="1" x14ac:dyDescent="0.25">
      <c r="A6" s="63"/>
      <c r="B6" s="64"/>
      <c r="C6" s="64"/>
      <c r="D6" s="64"/>
      <c r="E6" s="64"/>
      <c r="F6" s="64"/>
      <c r="G6" s="64"/>
      <c r="H6" s="64"/>
      <c r="I6" s="64"/>
      <c r="J6" s="64"/>
      <c r="K6" s="64"/>
      <c r="L6" s="64"/>
      <c r="M6" s="64"/>
      <c r="N6" s="64"/>
      <c r="O6" s="64"/>
      <c r="P6" s="64"/>
      <c r="Q6" s="64"/>
      <c r="R6" s="64"/>
      <c r="S6" s="64"/>
      <c r="T6" s="64"/>
      <c r="U6" s="64"/>
      <c r="V6" s="65"/>
    </row>
    <row r="7" spans="1:22" ht="15" customHeight="1" x14ac:dyDescent="0.25">
      <c r="A7" s="63"/>
      <c r="B7" s="64"/>
      <c r="C7" s="64"/>
      <c r="D7" s="64"/>
      <c r="E7" s="64"/>
      <c r="F7" s="64"/>
      <c r="G7" s="64"/>
      <c r="H7" s="64"/>
      <c r="I7" s="64"/>
      <c r="J7" s="64"/>
      <c r="K7" s="64"/>
      <c r="L7" s="64"/>
      <c r="M7" s="64"/>
      <c r="N7" s="64"/>
      <c r="O7" s="64"/>
      <c r="P7" s="64"/>
      <c r="Q7" s="64"/>
      <c r="R7" s="64"/>
      <c r="S7" s="64"/>
      <c r="T7" s="64"/>
      <c r="U7" s="64"/>
      <c r="V7" s="65"/>
    </row>
    <row r="8" spans="1:22" ht="15" customHeight="1" x14ac:dyDescent="0.25">
      <c r="A8" s="63"/>
      <c r="B8" s="64"/>
      <c r="C8" s="64"/>
      <c r="D8" s="64"/>
      <c r="E8" s="64"/>
      <c r="F8" s="64"/>
      <c r="G8" s="64"/>
      <c r="H8" s="64"/>
      <c r="I8" s="64"/>
      <c r="J8" s="64"/>
      <c r="K8" s="64"/>
      <c r="L8" s="64"/>
      <c r="M8" s="64"/>
      <c r="N8" s="64"/>
      <c r="O8" s="64"/>
      <c r="P8" s="64"/>
      <c r="Q8" s="64"/>
      <c r="R8" s="64"/>
      <c r="S8" s="64"/>
      <c r="T8" s="64"/>
      <c r="U8" s="64"/>
      <c r="V8" s="65"/>
    </row>
    <row r="9" spans="1:22" ht="15" customHeight="1" x14ac:dyDescent="0.25">
      <c r="A9" s="63"/>
      <c r="B9" s="64"/>
      <c r="C9" s="64"/>
      <c r="D9" s="64"/>
      <c r="E9" s="64"/>
      <c r="F9" s="64"/>
      <c r="G9" s="64"/>
      <c r="H9" s="64"/>
      <c r="I9" s="64"/>
      <c r="J9" s="64"/>
      <c r="K9" s="64"/>
      <c r="L9" s="64"/>
      <c r="M9" s="64"/>
      <c r="N9" s="64"/>
      <c r="O9" s="64"/>
      <c r="P9" s="64"/>
      <c r="Q9" s="64"/>
      <c r="R9" s="64"/>
      <c r="S9" s="64"/>
      <c r="T9" s="64"/>
      <c r="U9" s="64"/>
      <c r="V9" s="65"/>
    </row>
    <row r="10" spans="1:22" ht="15" customHeight="1" x14ac:dyDescent="0.25">
      <c r="A10" s="63"/>
      <c r="B10" s="64"/>
      <c r="C10" s="64"/>
      <c r="D10" s="64"/>
      <c r="E10" s="64"/>
      <c r="F10" s="64"/>
      <c r="G10" s="64"/>
      <c r="H10" s="64"/>
      <c r="I10" s="64"/>
      <c r="J10" s="64"/>
      <c r="K10" s="64"/>
      <c r="L10" s="64"/>
      <c r="M10" s="64"/>
      <c r="N10" s="64"/>
      <c r="O10" s="64"/>
      <c r="P10" s="64"/>
      <c r="Q10" s="64"/>
      <c r="R10" s="64"/>
      <c r="S10" s="64"/>
      <c r="T10" s="64"/>
      <c r="U10" s="64"/>
      <c r="V10" s="65"/>
    </row>
    <row r="11" spans="1:22" ht="15" customHeight="1" x14ac:dyDescent="0.25">
      <c r="A11" s="63"/>
      <c r="B11" s="64"/>
      <c r="C11" s="64"/>
      <c r="D11" s="64"/>
      <c r="E11" s="64"/>
      <c r="F11" s="64"/>
      <c r="G11" s="64"/>
      <c r="H11" s="64"/>
      <c r="I11" s="64"/>
      <c r="J11" s="64"/>
      <c r="K11" s="64"/>
      <c r="L11" s="64"/>
      <c r="M11" s="64"/>
      <c r="N11" s="64"/>
      <c r="O11" s="64"/>
      <c r="P11" s="64"/>
      <c r="Q11" s="64"/>
      <c r="R11" s="64"/>
      <c r="S11" s="64"/>
      <c r="T11" s="64"/>
      <c r="U11" s="64"/>
      <c r="V11" s="65"/>
    </row>
    <row r="12" spans="1:22" ht="15" customHeight="1" x14ac:dyDescent="0.25">
      <c r="A12" s="63"/>
      <c r="B12" s="64"/>
      <c r="C12" s="64"/>
      <c r="D12" s="64"/>
      <c r="E12" s="64"/>
      <c r="F12" s="64"/>
      <c r="G12" s="64"/>
      <c r="H12" s="64"/>
      <c r="I12" s="64"/>
      <c r="J12" s="64"/>
      <c r="K12" s="64"/>
      <c r="L12" s="64"/>
      <c r="M12" s="64"/>
      <c r="N12" s="64"/>
      <c r="O12" s="64"/>
      <c r="P12" s="64"/>
      <c r="Q12" s="64"/>
      <c r="R12" s="64"/>
      <c r="S12" s="64"/>
      <c r="T12" s="64"/>
      <c r="U12" s="64"/>
      <c r="V12" s="65"/>
    </row>
    <row r="13" spans="1:22" ht="15" customHeight="1" x14ac:dyDescent="0.25">
      <c r="A13" s="63"/>
      <c r="B13" s="64"/>
      <c r="C13" s="64"/>
      <c r="D13" s="64"/>
      <c r="E13" s="64"/>
      <c r="F13" s="64"/>
      <c r="G13" s="64"/>
      <c r="H13" s="64"/>
      <c r="I13" s="64"/>
      <c r="J13" s="64"/>
      <c r="K13" s="64"/>
      <c r="L13" s="64"/>
      <c r="M13" s="64"/>
      <c r="N13" s="64"/>
      <c r="O13" s="64"/>
      <c r="P13" s="64"/>
      <c r="Q13" s="64"/>
      <c r="R13" s="64"/>
      <c r="S13" s="64"/>
      <c r="T13" s="64"/>
      <c r="U13" s="64"/>
      <c r="V13" s="65"/>
    </row>
    <row r="14" spans="1:22" ht="15" customHeight="1" x14ac:dyDescent="0.25">
      <c r="A14" s="63"/>
      <c r="B14" s="64"/>
      <c r="C14" s="64"/>
      <c r="D14" s="64"/>
      <c r="E14" s="64"/>
      <c r="F14" s="64"/>
      <c r="G14" s="64"/>
      <c r="H14" s="64"/>
      <c r="I14" s="64"/>
      <c r="J14" s="64"/>
      <c r="K14" s="64"/>
      <c r="L14" s="64"/>
      <c r="M14" s="64"/>
      <c r="N14" s="64"/>
      <c r="O14" s="64"/>
      <c r="P14" s="64"/>
      <c r="Q14" s="64"/>
      <c r="R14" s="64"/>
      <c r="S14" s="64"/>
      <c r="T14" s="64"/>
      <c r="U14" s="64"/>
      <c r="V14" s="65"/>
    </row>
    <row r="15" spans="1:22" ht="15" customHeight="1" x14ac:dyDescent="0.25">
      <c r="A15" s="63"/>
      <c r="B15" s="64"/>
      <c r="C15" s="64"/>
      <c r="D15" s="64"/>
      <c r="E15" s="64"/>
      <c r="F15" s="64"/>
      <c r="G15" s="64"/>
      <c r="H15" s="64"/>
      <c r="I15" s="64"/>
      <c r="J15" s="64"/>
      <c r="K15" s="64"/>
      <c r="L15" s="64"/>
      <c r="M15" s="64"/>
      <c r="N15" s="64"/>
      <c r="O15" s="64"/>
      <c r="P15" s="64"/>
      <c r="Q15" s="64"/>
      <c r="R15" s="64"/>
      <c r="S15" s="64"/>
      <c r="T15" s="64"/>
      <c r="U15" s="64"/>
      <c r="V15" s="65"/>
    </row>
    <row r="16" spans="1:22" ht="15" customHeight="1" x14ac:dyDescent="0.25">
      <c r="A16" s="63"/>
      <c r="B16" s="64"/>
      <c r="C16" s="64"/>
      <c r="D16" s="64"/>
      <c r="E16" s="64"/>
      <c r="F16" s="64"/>
      <c r="G16" s="64"/>
      <c r="H16" s="64"/>
      <c r="I16" s="64"/>
      <c r="J16" s="64"/>
      <c r="K16" s="64"/>
      <c r="L16" s="64"/>
      <c r="M16" s="64"/>
      <c r="N16" s="64"/>
      <c r="O16" s="64"/>
      <c r="P16" s="64"/>
      <c r="Q16" s="64"/>
      <c r="R16" s="64"/>
      <c r="S16" s="64"/>
      <c r="T16" s="64"/>
      <c r="U16" s="64"/>
      <c r="V16" s="65"/>
    </row>
    <row r="17" spans="1:22" ht="15" customHeight="1" x14ac:dyDescent="0.25">
      <c r="A17" s="63"/>
      <c r="B17" s="64"/>
      <c r="C17" s="64"/>
      <c r="D17" s="64"/>
      <c r="E17" s="64"/>
      <c r="F17" s="64"/>
      <c r="G17" s="64"/>
      <c r="H17" s="64"/>
      <c r="I17" s="64"/>
      <c r="J17" s="64"/>
      <c r="K17" s="64"/>
      <c r="L17" s="64"/>
      <c r="M17" s="64"/>
      <c r="N17" s="64"/>
      <c r="O17" s="64"/>
      <c r="P17" s="64"/>
      <c r="Q17" s="64"/>
      <c r="R17" s="64"/>
      <c r="S17" s="64"/>
      <c r="T17" s="64"/>
      <c r="U17" s="64"/>
      <c r="V17" s="65"/>
    </row>
    <row r="18" spans="1:22" ht="15" customHeight="1" x14ac:dyDescent="0.25">
      <c r="A18" s="63"/>
      <c r="B18" s="64"/>
      <c r="C18" s="64"/>
      <c r="D18" s="64"/>
      <c r="E18" s="64"/>
      <c r="F18" s="64"/>
      <c r="G18" s="64"/>
      <c r="H18" s="64"/>
      <c r="I18" s="64"/>
      <c r="J18" s="64"/>
      <c r="K18" s="64"/>
      <c r="L18" s="64"/>
      <c r="M18" s="64"/>
      <c r="N18" s="64"/>
      <c r="O18" s="64"/>
      <c r="P18" s="64"/>
      <c r="Q18" s="64"/>
      <c r="R18" s="64"/>
      <c r="S18" s="64"/>
      <c r="T18" s="64"/>
      <c r="U18" s="64"/>
      <c r="V18" s="65"/>
    </row>
    <row r="19" spans="1:22" ht="15" customHeight="1" x14ac:dyDescent="0.25">
      <c r="A19" s="63"/>
      <c r="B19" s="64"/>
      <c r="C19" s="64"/>
      <c r="D19" s="64"/>
      <c r="E19" s="64"/>
      <c r="F19" s="64"/>
      <c r="G19" s="64"/>
      <c r="H19" s="64"/>
      <c r="I19" s="64"/>
      <c r="J19" s="64"/>
      <c r="K19" s="64"/>
      <c r="L19" s="64"/>
      <c r="M19" s="64"/>
      <c r="N19" s="64"/>
      <c r="O19" s="64"/>
      <c r="P19" s="64"/>
      <c r="Q19" s="64"/>
      <c r="R19" s="64"/>
      <c r="S19" s="64"/>
      <c r="T19" s="64"/>
      <c r="U19" s="64"/>
      <c r="V19" s="65"/>
    </row>
    <row r="20" spans="1:22" ht="15" customHeight="1" thickBot="1" x14ac:dyDescent="0.3">
      <c r="A20" s="66"/>
      <c r="B20" s="67"/>
      <c r="C20" s="67"/>
      <c r="D20" s="67"/>
      <c r="E20" s="67"/>
      <c r="F20" s="67"/>
      <c r="G20" s="67"/>
      <c r="H20" s="67"/>
      <c r="I20" s="67"/>
      <c r="J20" s="67"/>
      <c r="K20" s="67"/>
      <c r="L20" s="67"/>
      <c r="M20" s="67"/>
      <c r="N20" s="67"/>
      <c r="O20" s="67"/>
      <c r="P20" s="67"/>
      <c r="Q20" s="67"/>
      <c r="R20" s="67"/>
      <c r="S20" s="67"/>
      <c r="T20" s="67"/>
      <c r="U20" s="67"/>
      <c r="V20" s="68"/>
    </row>
    <row r="21" spans="1:22" ht="14.45" customHeight="1" x14ac:dyDescent="0.25">
      <c r="A21" s="71" t="s">
        <v>72</v>
      </c>
      <c r="B21" s="72"/>
      <c r="C21" s="72"/>
      <c r="D21" s="72"/>
      <c r="E21" s="72"/>
      <c r="F21" s="72"/>
      <c r="G21" s="72"/>
      <c r="H21" s="72"/>
      <c r="I21" s="72"/>
      <c r="J21" s="72"/>
      <c r="K21" s="72"/>
      <c r="L21" s="72"/>
      <c r="M21" s="72"/>
      <c r="N21" s="72"/>
      <c r="O21" s="72"/>
      <c r="P21" s="72"/>
      <c r="Q21" s="72"/>
      <c r="R21" s="72"/>
      <c r="S21" s="72"/>
      <c r="T21" s="72"/>
      <c r="U21" s="72"/>
      <c r="V21" s="73"/>
    </row>
    <row r="22" spans="1:22" x14ac:dyDescent="0.25">
      <c r="A22" s="74"/>
      <c r="B22" s="75"/>
      <c r="C22" s="75"/>
      <c r="D22" s="75"/>
      <c r="E22" s="75"/>
      <c r="F22" s="75"/>
      <c r="G22" s="75"/>
      <c r="H22" s="75"/>
      <c r="I22" s="75"/>
      <c r="J22" s="75"/>
      <c r="K22" s="75"/>
      <c r="L22" s="75"/>
      <c r="M22" s="75"/>
      <c r="N22" s="75"/>
      <c r="O22" s="75"/>
      <c r="P22" s="75"/>
      <c r="Q22" s="75"/>
      <c r="R22" s="75"/>
      <c r="S22" s="75"/>
      <c r="T22" s="75"/>
      <c r="U22" s="75"/>
      <c r="V22" s="76"/>
    </row>
    <row r="23" spans="1:22" x14ac:dyDescent="0.25">
      <c r="A23" s="74"/>
      <c r="B23" s="75"/>
      <c r="C23" s="75"/>
      <c r="D23" s="75"/>
      <c r="E23" s="75"/>
      <c r="F23" s="75"/>
      <c r="G23" s="75"/>
      <c r="H23" s="75"/>
      <c r="I23" s="75"/>
      <c r="J23" s="75"/>
      <c r="K23" s="75"/>
      <c r="L23" s="75"/>
      <c r="M23" s="75"/>
      <c r="N23" s="75"/>
      <c r="O23" s="75"/>
      <c r="P23" s="75"/>
      <c r="Q23" s="75"/>
      <c r="R23" s="75"/>
      <c r="S23" s="75"/>
      <c r="T23" s="75"/>
      <c r="U23" s="75"/>
      <c r="V23" s="76"/>
    </row>
    <row r="24" spans="1:22" x14ac:dyDescent="0.25">
      <c r="A24" s="74"/>
      <c r="B24" s="75"/>
      <c r="C24" s="75"/>
      <c r="D24" s="75"/>
      <c r="E24" s="75"/>
      <c r="F24" s="75"/>
      <c r="G24" s="75"/>
      <c r="H24" s="75"/>
      <c r="I24" s="75"/>
      <c r="J24" s="75"/>
      <c r="K24" s="75"/>
      <c r="L24" s="75"/>
      <c r="M24" s="75"/>
      <c r="N24" s="75"/>
      <c r="O24" s="75"/>
      <c r="P24" s="75"/>
      <c r="Q24" s="75"/>
      <c r="R24" s="75"/>
      <c r="S24" s="75"/>
      <c r="T24" s="75"/>
      <c r="U24" s="75"/>
      <c r="V24" s="76"/>
    </row>
    <row r="25" spans="1:22" x14ac:dyDescent="0.25">
      <c r="A25" s="74"/>
      <c r="B25" s="75"/>
      <c r="C25" s="75"/>
      <c r="D25" s="75"/>
      <c r="E25" s="75"/>
      <c r="F25" s="75"/>
      <c r="G25" s="75"/>
      <c r="H25" s="75"/>
      <c r="I25" s="75"/>
      <c r="J25" s="75"/>
      <c r="K25" s="75"/>
      <c r="L25" s="75"/>
      <c r="M25" s="75"/>
      <c r="N25" s="75"/>
      <c r="O25" s="75"/>
      <c r="P25" s="75"/>
      <c r="Q25" s="75"/>
      <c r="R25" s="75"/>
      <c r="S25" s="75"/>
      <c r="T25" s="75"/>
      <c r="U25" s="75"/>
      <c r="V25" s="76"/>
    </row>
    <row r="26" spans="1:22" x14ac:dyDescent="0.25">
      <c r="A26" s="74"/>
      <c r="B26" s="75"/>
      <c r="C26" s="75"/>
      <c r="D26" s="75"/>
      <c r="E26" s="75"/>
      <c r="F26" s="75"/>
      <c r="G26" s="75"/>
      <c r="H26" s="75"/>
      <c r="I26" s="75"/>
      <c r="J26" s="75"/>
      <c r="K26" s="75"/>
      <c r="L26" s="75"/>
      <c r="M26" s="75"/>
      <c r="N26" s="75"/>
      <c r="O26" s="75"/>
      <c r="P26" s="75"/>
      <c r="Q26" s="75"/>
      <c r="R26" s="75"/>
      <c r="S26" s="75"/>
      <c r="T26" s="75"/>
      <c r="U26" s="75"/>
      <c r="V26" s="76"/>
    </row>
    <row r="27" spans="1:22" x14ac:dyDescent="0.25">
      <c r="A27" s="74"/>
      <c r="B27" s="75"/>
      <c r="C27" s="75"/>
      <c r="D27" s="75"/>
      <c r="E27" s="75"/>
      <c r="F27" s="75"/>
      <c r="G27" s="75"/>
      <c r="H27" s="75"/>
      <c r="I27" s="75"/>
      <c r="J27" s="75"/>
      <c r="K27" s="75"/>
      <c r="L27" s="75"/>
      <c r="M27" s="75"/>
      <c r="N27" s="75"/>
      <c r="O27" s="75"/>
      <c r="P27" s="75"/>
      <c r="Q27" s="75"/>
      <c r="R27" s="75"/>
      <c r="S27" s="75"/>
      <c r="T27" s="75"/>
      <c r="U27" s="75"/>
      <c r="V27" s="76"/>
    </row>
    <row r="28" spans="1:22" x14ac:dyDescent="0.25">
      <c r="A28" s="74"/>
      <c r="B28" s="75"/>
      <c r="C28" s="75"/>
      <c r="D28" s="75"/>
      <c r="E28" s="75"/>
      <c r="F28" s="75"/>
      <c r="G28" s="75"/>
      <c r="H28" s="75"/>
      <c r="I28" s="75"/>
      <c r="J28" s="75"/>
      <c r="K28" s="75"/>
      <c r="L28" s="75"/>
      <c r="M28" s="75"/>
      <c r="N28" s="75"/>
      <c r="O28" s="75"/>
      <c r="P28" s="75"/>
      <c r="Q28" s="75"/>
      <c r="R28" s="75"/>
      <c r="S28" s="75"/>
      <c r="T28" s="75"/>
      <c r="U28" s="75"/>
      <c r="V28" s="76"/>
    </row>
    <row r="29" spans="1:22" x14ac:dyDescent="0.25">
      <c r="A29" s="74"/>
      <c r="B29" s="75"/>
      <c r="C29" s="75"/>
      <c r="D29" s="75"/>
      <c r="E29" s="75"/>
      <c r="F29" s="75"/>
      <c r="G29" s="75"/>
      <c r="H29" s="75"/>
      <c r="I29" s="75"/>
      <c r="J29" s="75"/>
      <c r="K29" s="75"/>
      <c r="L29" s="75"/>
      <c r="M29" s="75"/>
      <c r="N29" s="75"/>
      <c r="O29" s="75"/>
      <c r="P29" s="75"/>
      <c r="Q29" s="75"/>
      <c r="R29" s="75"/>
      <c r="S29" s="75"/>
      <c r="T29" s="75"/>
      <c r="U29" s="75"/>
      <c r="V29" s="76"/>
    </row>
    <row r="30" spans="1:22" x14ac:dyDescent="0.25">
      <c r="A30" s="74"/>
      <c r="B30" s="75"/>
      <c r="C30" s="75"/>
      <c r="D30" s="75"/>
      <c r="E30" s="75"/>
      <c r="F30" s="75"/>
      <c r="G30" s="75"/>
      <c r="H30" s="75"/>
      <c r="I30" s="75"/>
      <c r="J30" s="75"/>
      <c r="K30" s="75"/>
      <c r="L30" s="75"/>
      <c r="M30" s="75"/>
      <c r="N30" s="75"/>
      <c r="O30" s="75"/>
      <c r="P30" s="75"/>
      <c r="Q30" s="75"/>
      <c r="R30" s="75"/>
      <c r="S30" s="75"/>
      <c r="T30" s="75"/>
      <c r="U30" s="75"/>
      <c r="V30" s="76"/>
    </row>
    <row r="31" spans="1:22" x14ac:dyDescent="0.25">
      <c r="A31" s="74"/>
      <c r="B31" s="75"/>
      <c r="C31" s="75"/>
      <c r="D31" s="75"/>
      <c r="E31" s="75"/>
      <c r="F31" s="75"/>
      <c r="G31" s="75"/>
      <c r="H31" s="75"/>
      <c r="I31" s="75"/>
      <c r="J31" s="75"/>
      <c r="K31" s="75"/>
      <c r="L31" s="75"/>
      <c r="M31" s="75"/>
      <c r="N31" s="75"/>
      <c r="O31" s="75"/>
      <c r="P31" s="75"/>
      <c r="Q31" s="75"/>
      <c r="R31" s="75"/>
      <c r="S31" s="75"/>
      <c r="T31" s="75"/>
      <c r="U31" s="75"/>
      <c r="V31" s="76"/>
    </row>
    <row r="32" spans="1:22" x14ac:dyDescent="0.25">
      <c r="A32" s="74"/>
      <c r="B32" s="75"/>
      <c r="C32" s="75"/>
      <c r="D32" s="75"/>
      <c r="E32" s="75"/>
      <c r="F32" s="75"/>
      <c r="G32" s="75"/>
      <c r="H32" s="75"/>
      <c r="I32" s="75"/>
      <c r="J32" s="75"/>
      <c r="K32" s="75"/>
      <c r="L32" s="75"/>
      <c r="M32" s="75"/>
      <c r="N32" s="75"/>
      <c r="O32" s="75"/>
      <c r="P32" s="75"/>
      <c r="Q32" s="75"/>
      <c r="R32" s="75"/>
      <c r="S32" s="75"/>
      <c r="T32" s="75"/>
      <c r="U32" s="75"/>
      <c r="V32" s="76"/>
    </row>
    <row r="33" spans="1:22" x14ac:dyDescent="0.25">
      <c r="A33" s="74"/>
      <c r="B33" s="75"/>
      <c r="C33" s="75"/>
      <c r="D33" s="75"/>
      <c r="E33" s="75"/>
      <c r="F33" s="75"/>
      <c r="G33" s="75"/>
      <c r="H33" s="75"/>
      <c r="I33" s="75"/>
      <c r="J33" s="75"/>
      <c r="K33" s="75"/>
      <c r="L33" s="75"/>
      <c r="M33" s="75"/>
      <c r="N33" s="75"/>
      <c r="O33" s="75"/>
      <c r="P33" s="75"/>
      <c r="Q33" s="75"/>
      <c r="R33" s="75"/>
      <c r="S33" s="75"/>
      <c r="T33" s="75"/>
      <c r="U33" s="75"/>
      <c r="V33" s="76"/>
    </row>
    <row r="34" spans="1:22" x14ac:dyDescent="0.25">
      <c r="A34" s="74"/>
      <c r="B34" s="75"/>
      <c r="C34" s="75"/>
      <c r="D34" s="75"/>
      <c r="E34" s="75"/>
      <c r="F34" s="75"/>
      <c r="G34" s="75"/>
      <c r="H34" s="75"/>
      <c r="I34" s="75"/>
      <c r="J34" s="75"/>
      <c r="K34" s="75"/>
      <c r="L34" s="75"/>
      <c r="M34" s="75"/>
      <c r="N34" s="75"/>
      <c r="O34" s="75"/>
      <c r="P34" s="75"/>
      <c r="Q34" s="75"/>
      <c r="R34" s="75"/>
      <c r="S34" s="75"/>
      <c r="T34" s="75"/>
      <c r="U34" s="75"/>
      <c r="V34" s="76"/>
    </row>
    <row r="35" spans="1:22" x14ac:dyDescent="0.25">
      <c r="A35" s="74"/>
      <c r="B35" s="75"/>
      <c r="C35" s="75"/>
      <c r="D35" s="75"/>
      <c r="E35" s="75"/>
      <c r="F35" s="75"/>
      <c r="G35" s="75"/>
      <c r="H35" s="75"/>
      <c r="I35" s="75"/>
      <c r="J35" s="75"/>
      <c r="K35" s="75"/>
      <c r="L35" s="75"/>
      <c r="M35" s="75"/>
      <c r="N35" s="75"/>
      <c r="O35" s="75"/>
      <c r="P35" s="75"/>
      <c r="Q35" s="75"/>
      <c r="R35" s="75"/>
      <c r="S35" s="75"/>
      <c r="T35" s="75"/>
      <c r="U35" s="75"/>
      <c r="V35" s="76"/>
    </row>
    <row r="36" spans="1:22" x14ac:dyDescent="0.25">
      <c r="A36" s="74"/>
      <c r="B36" s="75"/>
      <c r="C36" s="75"/>
      <c r="D36" s="75"/>
      <c r="E36" s="75"/>
      <c r="F36" s="75"/>
      <c r="G36" s="75"/>
      <c r="H36" s="75"/>
      <c r="I36" s="75"/>
      <c r="J36" s="75"/>
      <c r="K36" s="75"/>
      <c r="L36" s="75"/>
      <c r="M36" s="75"/>
      <c r="N36" s="75"/>
      <c r="O36" s="75"/>
      <c r="P36" s="75"/>
      <c r="Q36" s="75"/>
      <c r="R36" s="75"/>
      <c r="S36" s="75"/>
      <c r="T36" s="75"/>
      <c r="U36" s="75"/>
      <c r="V36" s="76"/>
    </row>
    <row r="37" spans="1:22" x14ac:dyDescent="0.25">
      <c r="A37" s="74"/>
      <c r="B37" s="75"/>
      <c r="C37" s="75"/>
      <c r="D37" s="75"/>
      <c r="E37" s="75"/>
      <c r="F37" s="75"/>
      <c r="G37" s="75"/>
      <c r="H37" s="75"/>
      <c r="I37" s="75"/>
      <c r="J37" s="75"/>
      <c r="K37" s="75"/>
      <c r="L37" s="75"/>
      <c r="M37" s="75"/>
      <c r="N37" s="75"/>
      <c r="O37" s="75"/>
      <c r="P37" s="75"/>
      <c r="Q37" s="75"/>
      <c r="R37" s="75"/>
      <c r="S37" s="75"/>
      <c r="T37" s="75"/>
      <c r="U37" s="75"/>
      <c r="V37" s="76"/>
    </row>
    <row r="38" spans="1:22" x14ac:dyDescent="0.25">
      <c r="A38" s="74"/>
      <c r="B38" s="75"/>
      <c r="C38" s="75"/>
      <c r="D38" s="75"/>
      <c r="E38" s="75"/>
      <c r="F38" s="75"/>
      <c r="G38" s="75"/>
      <c r="H38" s="75"/>
      <c r="I38" s="75"/>
      <c r="J38" s="75"/>
      <c r="K38" s="75"/>
      <c r="L38" s="75"/>
      <c r="M38" s="75"/>
      <c r="N38" s="75"/>
      <c r="O38" s="75"/>
      <c r="P38" s="75"/>
      <c r="Q38" s="75"/>
      <c r="R38" s="75"/>
      <c r="S38" s="75"/>
      <c r="T38" s="75"/>
      <c r="U38" s="75"/>
      <c r="V38" s="76"/>
    </row>
    <row r="39" spans="1:22" x14ac:dyDescent="0.25">
      <c r="A39" s="74"/>
      <c r="B39" s="75"/>
      <c r="C39" s="75"/>
      <c r="D39" s="75"/>
      <c r="E39" s="75"/>
      <c r="F39" s="75"/>
      <c r="G39" s="75"/>
      <c r="H39" s="75"/>
      <c r="I39" s="75"/>
      <c r="J39" s="75"/>
      <c r="K39" s="75"/>
      <c r="L39" s="75"/>
      <c r="M39" s="75"/>
      <c r="N39" s="75"/>
      <c r="O39" s="75"/>
      <c r="P39" s="75"/>
      <c r="Q39" s="75"/>
      <c r="R39" s="75"/>
      <c r="S39" s="75"/>
      <c r="T39" s="75"/>
      <c r="U39" s="75"/>
      <c r="V39" s="76"/>
    </row>
    <row r="40" spans="1:22" x14ac:dyDescent="0.25">
      <c r="A40" s="74"/>
      <c r="B40" s="75"/>
      <c r="C40" s="75"/>
      <c r="D40" s="75"/>
      <c r="E40" s="75"/>
      <c r="F40" s="75"/>
      <c r="G40" s="75"/>
      <c r="H40" s="75"/>
      <c r="I40" s="75"/>
      <c r="J40" s="75"/>
      <c r="K40" s="75"/>
      <c r="L40" s="75"/>
      <c r="M40" s="75"/>
      <c r="N40" s="75"/>
      <c r="O40" s="75"/>
      <c r="P40" s="75"/>
      <c r="Q40" s="75"/>
      <c r="R40" s="75"/>
      <c r="S40" s="75"/>
      <c r="T40" s="75"/>
      <c r="U40" s="75"/>
      <c r="V40" s="76"/>
    </row>
    <row r="41" spans="1:22" x14ac:dyDescent="0.25">
      <c r="A41" s="74"/>
      <c r="B41" s="75"/>
      <c r="C41" s="75"/>
      <c r="D41" s="75"/>
      <c r="E41" s="75"/>
      <c r="F41" s="75"/>
      <c r="G41" s="75"/>
      <c r="H41" s="75"/>
      <c r="I41" s="75"/>
      <c r="J41" s="75"/>
      <c r="K41" s="75"/>
      <c r="L41" s="75"/>
      <c r="M41" s="75"/>
      <c r="N41" s="75"/>
      <c r="O41" s="75"/>
      <c r="P41" s="75"/>
      <c r="Q41" s="75"/>
      <c r="R41" s="75"/>
      <c r="S41" s="75"/>
      <c r="T41" s="75"/>
      <c r="U41" s="75"/>
      <c r="V41" s="76"/>
    </row>
    <row r="42" spans="1:22" x14ac:dyDescent="0.25">
      <c r="A42" s="74"/>
      <c r="B42" s="75"/>
      <c r="C42" s="75"/>
      <c r="D42" s="75"/>
      <c r="E42" s="75"/>
      <c r="F42" s="75"/>
      <c r="G42" s="75"/>
      <c r="H42" s="75"/>
      <c r="I42" s="75"/>
      <c r="J42" s="75"/>
      <c r="K42" s="75"/>
      <c r="L42" s="75"/>
      <c r="M42" s="75"/>
      <c r="N42" s="75"/>
      <c r="O42" s="75"/>
      <c r="P42" s="75"/>
      <c r="Q42" s="75"/>
      <c r="R42" s="75"/>
      <c r="S42" s="75"/>
      <c r="T42" s="75"/>
      <c r="U42" s="75"/>
      <c r="V42" s="76"/>
    </row>
    <row r="43" spans="1:22" x14ac:dyDescent="0.25">
      <c r="A43" s="74"/>
      <c r="B43" s="75"/>
      <c r="C43" s="75"/>
      <c r="D43" s="75"/>
      <c r="E43" s="75"/>
      <c r="F43" s="75"/>
      <c r="G43" s="75"/>
      <c r="H43" s="75"/>
      <c r="I43" s="75"/>
      <c r="J43" s="75"/>
      <c r="K43" s="75"/>
      <c r="L43" s="75"/>
      <c r="M43" s="75"/>
      <c r="N43" s="75"/>
      <c r="O43" s="75"/>
      <c r="P43" s="75"/>
      <c r="Q43" s="75"/>
      <c r="R43" s="75"/>
      <c r="S43" s="75"/>
      <c r="T43" s="75"/>
      <c r="U43" s="75"/>
      <c r="V43" s="76"/>
    </row>
    <row r="44" spans="1:22" x14ac:dyDescent="0.25">
      <c r="A44" s="74"/>
      <c r="B44" s="75"/>
      <c r="C44" s="75"/>
      <c r="D44" s="75"/>
      <c r="E44" s="75"/>
      <c r="F44" s="75"/>
      <c r="G44" s="75"/>
      <c r="H44" s="75"/>
      <c r="I44" s="75"/>
      <c r="J44" s="75"/>
      <c r="K44" s="75"/>
      <c r="L44" s="75"/>
      <c r="M44" s="75"/>
      <c r="N44" s="75"/>
      <c r="O44" s="75"/>
      <c r="P44" s="75"/>
      <c r="Q44" s="75"/>
      <c r="R44" s="75"/>
      <c r="S44" s="75"/>
      <c r="T44" s="75"/>
      <c r="U44" s="75"/>
      <c r="V44" s="76"/>
    </row>
    <row r="45" spans="1:22" x14ac:dyDescent="0.25">
      <c r="A45" s="74"/>
      <c r="B45" s="75"/>
      <c r="C45" s="75"/>
      <c r="D45" s="75"/>
      <c r="E45" s="75"/>
      <c r="F45" s="75"/>
      <c r="G45" s="75"/>
      <c r="H45" s="75"/>
      <c r="I45" s="75"/>
      <c r="J45" s="75"/>
      <c r="K45" s="75"/>
      <c r="L45" s="75"/>
      <c r="M45" s="75"/>
      <c r="N45" s="75"/>
      <c r="O45" s="75"/>
      <c r="P45" s="75"/>
      <c r="Q45" s="75"/>
      <c r="R45" s="75"/>
      <c r="S45" s="75"/>
      <c r="T45" s="75"/>
      <c r="U45" s="75"/>
      <c r="V45" s="76"/>
    </row>
    <row r="46" spans="1:22" x14ac:dyDescent="0.25">
      <c r="A46" s="74"/>
      <c r="B46" s="75"/>
      <c r="C46" s="75"/>
      <c r="D46" s="75"/>
      <c r="E46" s="75"/>
      <c r="F46" s="75"/>
      <c r="G46" s="75"/>
      <c r="H46" s="75"/>
      <c r="I46" s="75"/>
      <c r="J46" s="75"/>
      <c r="K46" s="75"/>
      <c r="L46" s="75"/>
      <c r="M46" s="75"/>
      <c r="N46" s="75"/>
      <c r="O46" s="75"/>
      <c r="P46" s="75"/>
      <c r="Q46" s="75"/>
      <c r="R46" s="75"/>
      <c r="S46" s="75"/>
      <c r="T46" s="75"/>
      <c r="U46" s="75"/>
      <c r="V46" s="76"/>
    </row>
    <row r="47" spans="1:22" x14ac:dyDescent="0.25">
      <c r="A47" s="74"/>
      <c r="B47" s="75"/>
      <c r="C47" s="75"/>
      <c r="D47" s="75"/>
      <c r="E47" s="75"/>
      <c r="F47" s="75"/>
      <c r="G47" s="75"/>
      <c r="H47" s="75"/>
      <c r="I47" s="75"/>
      <c r="J47" s="75"/>
      <c r="K47" s="75"/>
      <c r="L47" s="75"/>
      <c r="M47" s="75"/>
      <c r="N47" s="75"/>
      <c r="O47" s="75"/>
      <c r="P47" s="75"/>
      <c r="Q47" s="75"/>
      <c r="R47" s="75"/>
      <c r="S47" s="75"/>
      <c r="T47" s="75"/>
      <c r="U47" s="75"/>
      <c r="V47" s="76"/>
    </row>
    <row r="48" spans="1:22" x14ac:dyDescent="0.25">
      <c r="A48" s="74"/>
      <c r="B48" s="75"/>
      <c r="C48" s="75"/>
      <c r="D48" s="75"/>
      <c r="E48" s="75"/>
      <c r="F48" s="75"/>
      <c r="G48" s="75"/>
      <c r="H48" s="75"/>
      <c r="I48" s="75"/>
      <c r="J48" s="75"/>
      <c r="K48" s="75"/>
      <c r="L48" s="75"/>
      <c r="M48" s="75"/>
      <c r="N48" s="75"/>
      <c r="O48" s="75"/>
      <c r="P48" s="75"/>
      <c r="Q48" s="75"/>
      <c r="R48" s="75"/>
      <c r="S48" s="75"/>
      <c r="T48" s="75"/>
      <c r="U48" s="75"/>
      <c r="V48" s="76"/>
    </row>
    <row r="49" spans="1:22" x14ac:dyDescent="0.25">
      <c r="A49" s="74"/>
      <c r="B49" s="75"/>
      <c r="C49" s="75"/>
      <c r="D49" s="75"/>
      <c r="E49" s="75"/>
      <c r="F49" s="75"/>
      <c r="G49" s="75"/>
      <c r="H49" s="75"/>
      <c r="I49" s="75"/>
      <c r="J49" s="75"/>
      <c r="K49" s="75"/>
      <c r="L49" s="75"/>
      <c r="M49" s="75"/>
      <c r="N49" s="75"/>
      <c r="O49" s="75"/>
      <c r="P49" s="75"/>
      <c r="Q49" s="75"/>
      <c r="R49" s="75"/>
      <c r="S49" s="75"/>
      <c r="T49" s="75"/>
      <c r="U49" s="75"/>
      <c r="V49" s="76"/>
    </row>
    <row r="50" spans="1:22" x14ac:dyDescent="0.25">
      <c r="A50" s="74"/>
      <c r="B50" s="75"/>
      <c r="C50" s="75"/>
      <c r="D50" s="75"/>
      <c r="E50" s="75"/>
      <c r="F50" s="75"/>
      <c r="G50" s="75"/>
      <c r="H50" s="75"/>
      <c r="I50" s="75"/>
      <c r="J50" s="75"/>
      <c r="K50" s="75"/>
      <c r="L50" s="75"/>
      <c r="M50" s="75"/>
      <c r="N50" s="75"/>
      <c r="O50" s="75"/>
      <c r="P50" s="75"/>
      <c r="Q50" s="75"/>
      <c r="R50" s="75"/>
      <c r="S50" s="75"/>
      <c r="T50" s="75"/>
      <c r="U50" s="75"/>
      <c r="V50" s="76"/>
    </row>
    <row r="51" spans="1:22" x14ac:dyDescent="0.25">
      <c r="A51" s="74"/>
      <c r="B51" s="75"/>
      <c r="C51" s="75"/>
      <c r="D51" s="75"/>
      <c r="E51" s="75"/>
      <c r="F51" s="75"/>
      <c r="G51" s="75"/>
      <c r="H51" s="75"/>
      <c r="I51" s="75"/>
      <c r="J51" s="75"/>
      <c r="K51" s="75"/>
      <c r="L51" s="75"/>
      <c r="M51" s="75"/>
      <c r="N51" s="75"/>
      <c r="O51" s="75"/>
      <c r="P51" s="75"/>
      <c r="Q51" s="75"/>
      <c r="R51" s="75"/>
      <c r="S51" s="75"/>
      <c r="T51" s="75"/>
      <c r="U51" s="75"/>
      <c r="V51" s="76"/>
    </row>
    <row r="52" spans="1:22" x14ac:dyDescent="0.25">
      <c r="A52" s="74"/>
      <c r="B52" s="75"/>
      <c r="C52" s="75"/>
      <c r="D52" s="75"/>
      <c r="E52" s="75"/>
      <c r="F52" s="75"/>
      <c r="G52" s="75"/>
      <c r="H52" s="75"/>
      <c r="I52" s="75"/>
      <c r="J52" s="75"/>
      <c r="K52" s="75"/>
      <c r="L52" s="75"/>
      <c r="M52" s="75"/>
      <c r="N52" s="75"/>
      <c r="O52" s="75"/>
      <c r="P52" s="75"/>
      <c r="Q52" s="75"/>
      <c r="R52" s="75"/>
      <c r="S52" s="75"/>
      <c r="T52" s="75"/>
      <c r="U52" s="75"/>
      <c r="V52" s="76"/>
    </row>
    <row r="53" spans="1:22" x14ac:dyDescent="0.25">
      <c r="A53" s="74"/>
      <c r="B53" s="75"/>
      <c r="C53" s="75"/>
      <c r="D53" s="75"/>
      <c r="E53" s="75"/>
      <c r="F53" s="75"/>
      <c r="G53" s="75"/>
      <c r="H53" s="75"/>
      <c r="I53" s="75"/>
      <c r="J53" s="75"/>
      <c r="K53" s="75"/>
      <c r="L53" s="75"/>
      <c r="M53" s="75"/>
      <c r="N53" s="75"/>
      <c r="O53" s="75"/>
      <c r="P53" s="75"/>
      <c r="Q53" s="75"/>
      <c r="R53" s="75"/>
      <c r="S53" s="75"/>
      <c r="T53" s="75"/>
      <c r="U53" s="75"/>
      <c r="V53" s="76"/>
    </row>
    <row r="54" spans="1:22" x14ac:dyDescent="0.25">
      <c r="A54" s="74"/>
      <c r="B54" s="75"/>
      <c r="C54" s="75"/>
      <c r="D54" s="75"/>
      <c r="E54" s="75"/>
      <c r="F54" s="75"/>
      <c r="G54" s="75"/>
      <c r="H54" s="75"/>
      <c r="I54" s="75"/>
      <c r="J54" s="75"/>
      <c r="K54" s="75"/>
      <c r="L54" s="75"/>
      <c r="M54" s="75"/>
      <c r="N54" s="75"/>
      <c r="O54" s="75"/>
      <c r="P54" s="75"/>
      <c r="Q54" s="75"/>
      <c r="R54" s="75"/>
      <c r="S54" s="75"/>
      <c r="T54" s="75"/>
      <c r="U54" s="75"/>
      <c r="V54" s="76"/>
    </row>
    <row r="55" spans="1:22" x14ac:dyDescent="0.25">
      <c r="A55" s="74"/>
      <c r="B55" s="75"/>
      <c r="C55" s="75"/>
      <c r="D55" s="75"/>
      <c r="E55" s="75"/>
      <c r="F55" s="75"/>
      <c r="G55" s="75"/>
      <c r="H55" s="75"/>
      <c r="I55" s="75"/>
      <c r="J55" s="75"/>
      <c r="K55" s="75"/>
      <c r="L55" s="75"/>
      <c r="M55" s="75"/>
      <c r="N55" s="75"/>
      <c r="O55" s="75"/>
      <c r="P55" s="75"/>
      <c r="Q55" s="75"/>
      <c r="R55" s="75"/>
      <c r="S55" s="75"/>
      <c r="T55" s="75"/>
      <c r="U55" s="75"/>
      <c r="V55" s="76"/>
    </row>
    <row r="56" spans="1:22" x14ac:dyDescent="0.25">
      <c r="A56" s="74"/>
      <c r="B56" s="75"/>
      <c r="C56" s="75"/>
      <c r="D56" s="75"/>
      <c r="E56" s="75"/>
      <c r="F56" s="75"/>
      <c r="G56" s="75"/>
      <c r="H56" s="75"/>
      <c r="I56" s="75"/>
      <c r="J56" s="75"/>
      <c r="K56" s="75"/>
      <c r="L56" s="75"/>
      <c r="M56" s="75"/>
      <c r="N56" s="75"/>
      <c r="O56" s="75"/>
      <c r="P56" s="75"/>
      <c r="Q56" s="75"/>
      <c r="R56" s="75"/>
      <c r="S56" s="75"/>
      <c r="T56" s="75"/>
      <c r="U56" s="75"/>
      <c r="V56" s="76"/>
    </row>
    <row r="57" spans="1:22" x14ac:dyDescent="0.25">
      <c r="A57" s="74"/>
      <c r="B57" s="75"/>
      <c r="C57" s="75"/>
      <c r="D57" s="75"/>
      <c r="E57" s="75"/>
      <c r="F57" s="75"/>
      <c r="G57" s="75"/>
      <c r="H57" s="75"/>
      <c r="I57" s="75"/>
      <c r="J57" s="75"/>
      <c r="K57" s="75"/>
      <c r="L57" s="75"/>
      <c r="M57" s="75"/>
      <c r="N57" s="75"/>
      <c r="O57" s="75"/>
      <c r="P57" s="75"/>
      <c r="Q57" s="75"/>
      <c r="R57" s="75"/>
      <c r="S57" s="75"/>
      <c r="T57" s="75"/>
      <c r="U57" s="75"/>
      <c r="V57" s="76"/>
    </row>
    <row r="58" spans="1:22" x14ac:dyDescent="0.25">
      <c r="A58" s="74"/>
      <c r="B58" s="75"/>
      <c r="C58" s="75"/>
      <c r="D58" s="75"/>
      <c r="E58" s="75"/>
      <c r="F58" s="75"/>
      <c r="G58" s="75"/>
      <c r="H58" s="75"/>
      <c r="I58" s="75"/>
      <c r="J58" s="75"/>
      <c r="K58" s="75"/>
      <c r="L58" s="75"/>
      <c r="M58" s="75"/>
      <c r="N58" s="75"/>
      <c r="O58" s="75"/>
      <c r="P58" s="75"/>
      <c r="Q58" s="75"/>
      <c r="R58" s="75"/>
      <c r="S58" s="75"/>
      <c r="T58" s="75"/>
      <c r="U58" s="75"/>
      <c r="V58" s="76"/>
    </row>
    <row r="59" spans="1:22" x14ac:dyDescent="0.25">
      <c r="A59" s="74"/>
      <c r="B59" s="75"/>
      <c r="C59" s="75"/>
      <c r="D59" s="75"/>
      <c r="E59" s="75"/>
      <c r="F59" s="75"/>
      <c r="G59" s="75"/>
      <c r="H59" s="75"/>
      <c r="I59" s="75"/>
      <c r="J59" s="75"/>
      <c r="K59" s="75"/>
      <c r="L59" s="75"/>
      <c r="M59" s="75"/>
      <c r="N59" s="75"/>
      <c r="O59" s="75"/>
      <c r="P59" s="75"/>
      <c r="Q59" s="75"/>
      <c r="R59" s="75"/>
      <c r="S59" s="75"/>
      <c r="T59" s="75"/>
      <c r="U59" s="75"/>
      <c r="V59" s="76"/>
    </row>
    <row r="60" spans="1:22" x14ac:dyDescent="0.25">
      <c r="A60" s="74"/>
      <c r="B60" s="75"/>
      <c r="C60" s="75"/>
      <c r="D60" s="75"/>
      <c r="E60" s="75"/>
      <c r="F60" s="75"/>
      <c r="G60" s="75"/>
      <c r="H60" s="75"/>
      <c r="I60" s="75"/>
      <c r="J60" s="75"/>
      <c r="K60" s="75"/>
      <c r="L60" s="75"/>
      <c r="M60" s="75"/>
      <c r="N60" s="75"/>
      <c r="O60" s="75"/>
      <c r="P60" s="75"/>
      <c r="Q60" s="75"/>
      <c r="R60" s="75"/>
      <c r="S60" s="75"/>
      <c r="T60" s="75"/>
      <c r="U60" s="75"/>
      <c r="V60" s="76"/>
    </row>
    <row r="61" spans="1:22" x14ac:dyDescent="0.25">
      <c r="A61" s="74"/>
      <c r="B61" s="75"/>
      <c r="C61" s="75"/>
      <c r="D61" s="75"/>
      <c r="E61" s="75"/>
      <c r="F61" s="75"/>
      <c r="G61" s="75"/>
      <c r="H61" s="75"/>
      <c r="I61" s="75"/>
      <c r="J61" s="75"/>
      <c r="K61" s="75"/>
      <c r="L61" s="75"/>
      <c r="M61" s="75"/>
      <c r="N61" s="75"/>
      <c r="O61" s="75"/>
      <c r="P61" s="75"/>
      <c r="Q61" s="75"/>
      <c r="R61" s="75"/>
      <c r="S61" s="75"/>
      <c r="T61" s="75"/>
      <c r="U61" s="75"/>
      <c r="V61" s="76"/>
    </row>
    <row r="62" spans="1:22" x14ac:dyDescent="0.25">
      <c r="A62" s="74"/>
      <c r="B62" s="75"/>
      <c r="C62" s="75"/>
      <c r="D62" s="75"/>
      <c r="E62" s="75"/>
      <c r="F62" s="75"/>
      <c r="G62" s="75"/>
      <c r="H62" s="75"/>
      <c r="I62" s="75"/>
      <c r="J62" s="75"/>
      <c r="K62" s="75"/>
      <c r="L62" s="75"/>
      <c r="M62" s="75"/>
      <c r="N62" s="75"/>
      <c r="O62" s="75"/>
      <c r="P62" s="75"/>
      <c r="Q62" s="75"/>
      <c r="R62" s="75"/>
      <c r="S62" s="75"/>
      <c r="T62" s="75"/>
      <c r="U62" s="75"/>
      <c r="V62" s="76"/>
    </row>
    <row r="63" spans="1:22" x14ac:dyDescent="0.25">
      <c r="A63" s="74"/>
      <c r="B63" s="75"/>
      <c r="C63" s="75"/>
      <c r="D63" s="75"/>
      <c r="E63" s="75"/>
      <c r="F63" s="75"/>
      <c r="G63" s="75"/>
      <c r="H63" s="75"/>
      <c r="I63" s="75"/>
      <c r="J63" s="75"/>
      <c r="K63" s="75"/>
      <c r="L63" s="75"/>
      <c r="M63" s="75"/>
      <c r="N63" s="75"/>
      <c r="O63" s="75"/>
      <c r="P63" s="75"/>
      <c r="Q63" s="75"/>
      <c r="R63" s="75"/>
      <c r="S63" s="75"/>
      <c r="T63" s="75"/>
      <c r="U63" s="75"/>
      <c r="V63" s="76"/>
    </row>
    <row r="64" spans="1:22" x14ac:dyDescent="0.25">
      <c r="A64" s="74"/>
      <c r="B64" s="75"/>
      <c r="C64" s="75"/>
      <c r="D64" s="75"/>
      <c r="E64" s="75"/>
      <c r="F64" s="75"/>
      <c r="G64" s="75"/>
      <c r="H64" s="75"/>
      <c r="I64" s="75"/>
      <c r="J64" s="75"/>
      <c r="K64" s="75"/>
      <c r="L64" s="75"/>
      <c r="M64" s="75"/>
      <c r="N64" s="75"/>
      <c r="O64" s="75"/>
      <c r="P64" s="75"/>
      <c r="Q64" s="75"/>
      <c r="R64" s="75"/>
      <c r="S64" s="75"/>
      <c r="T64" s="75"/>
      <c r="U64" s="75"/>
      <c r="V64" s="76"/>
    </row>
    <row r="65" spans="1:22" x14ac:dyDescent="0.25">
      <c r="A65" s="74"/>
      <c r="B65" s="75"/>
      <c r="C65" s="75"/>
      <c r="D65" s="75"/>
      <c r="E65" s="75"/>
      <c r="F65" s="75"/>
      <c r="G65" s="75"/>
      <c r="H65" s="75"/>
      <c r="I65" s="75"/>
      <c r="J65" s="75"/>
      <c r="K65" s="75"/>
      <c r="L65" s="75"/>
      <c r="M65" s="75"/>
      <c r="N65" s="75"/>
      <c r="O65" s="75"/>
      <c r="P65" s="75"/>
      <c r="Q65" s="75"/>
      <c r="R65" s="75"/>
      <c r="S65" s="75"/>
      <c r="T65" s="75"/>
      <c r="U65" s="75"/>
      <c r="V65" s="76"/>
    </row>
    <row r="66" spans="1:22" x14ac:dyDescent="0.25">
      <c r="A66" s="74"/>
      <c r="B66" s="75"/>
      <c r="C66" s="75"/>
      <c r="D66" s="75"/>
      <c r="E66" s="75"/>
      <c r="F66" s="75"/>
      <c r="G66" s="75"/>
      <c r="H66" s="75"/>
      <c r="I66" s="75"/>
      <c r="J66" s="75"/>
      <c r="K66" s="75"/>
      <c r="L66" s="75"/>
      <c r="M66" s="75"/>
      <c r="N66" s="75"/>
      <c r="O66" s="75"/>
      <c r="P66" s="75"/>
      <c r="Q66" s="75"/>
      <c r="R66" s="75"/>
      <c r="S66" s="75"/>
      <c r="T66" s="75"/>
      <c r="U66" s="75"/>
      <c r="V66" s="76"/>
    </row>
    <row r="67" spans="1:22" x14ac:dyDescent="0.25">
      <c r="A67" s="74"/>
      <c r="B67" s="75"/>
      <c r="C67" s="75"/>
      <c r="D67" s="75"/>
      <c r="E67" s="75"/>
      <c r="F67" s="75"/>
      <c r="G67" s="75"/>
      <c r="H67" s="75"/>
      <c r="I67" s="75"/>
      <c r="J67" s="75"/>
      <c r="K67" s="75"/>
      <c r="L67" s="75"/>
      <c r="M67" s="75"/>
      <c r="N67" s="75"/>
      <c r="O67" s="75"/>
      <c r="P67" s="75"/>
      <c r="Q67" s="75"/>
      <c r="R67" s="75"/>
      <c r="S67" s="75"/>
      <c r="T67" s="75"/>
      <c r="U67" s="75"/>
      <c r="V67" s="76"/>
    </row>
    <row r="68" spans="1:22" x14ac:dyDescent="0.25">
      <c r="A68" s="74"/>
      <c r="B68" s="75"/>
      <c r="C68" s="75"/>
      <c r="D68" s="75"/>
      <c r="E68" s="75"/>
      <c r="F68" s="75"/>
      <c r="G68" s="75"/>
      <c r="H68" s="75"/>
      <c r="I68" s="75"/>
      <c r="J68" s="75"/>
      <c r="K68" s="75"/>
      <c r="L68" s="75"/>
      <c r="M68" s="75"/>
      <c r="N68" s="75"/>
      <c r="O68" s="75"/>
      <c r="P68" s="75"/>
      <c r="Q68" s="75"/>
      <c r="R68" s="75"/>
      <c r="S68" s="75"/>
      <c r="T68" s="75"/>
      <c r="U68" s="75"/>
      <c r="V68" s="76"/>
    </row>
    <row r="69" spans="1:22" x14ac:dyDescent="0.25">
      <c r="A69" s="74"/>
      <c r="B69" s="75"/>
      <c r="C69" s="75"/>
      <c r="D69" s="75"/>
      <c r="E69" s="75"/>
      <c r="F69" s="75"/>
      <c r="G69" s="75"/>
      <c r="H69" s="75"/>
      <c r="I69" s="75"/>
      <c r="J69" s="75"/>
      <c r="K69" s="75"/>
      <c r="L69" s="75"/>
      <c r="M69" s="75"/>
      <c r="N69" s="75"/>
      <c r="O69" s="75"/>
      <c r="P69" s="75"/>
      <c r="Q69" s="75"/>
      <c r="R69" s="75"/>
      <c r="S69" s="75"/>
      <c r="T69" s="75"/>
      <c r="U69" s="75"/>
      <c r="V69" s="76"/>
    </row>
    <row r="70" spans="1:22" x14ac:dyDescent="0.25">
      <c r="A70" s="74"/>
      <c r="B70" s="75"/>
      <c r="C70" s="75"/>
      <c r="D70" s="75"/>
      <c r="E70" s="75"/>
      <c r="F70" s="75"/>
      <c r="G70" s="75"/>
      <c r="H70" s="75"/>
      <c r="I70" s="75"/>
      <c r="J70" s="75"/>
      <c r="K70" s="75"/>
      <c r="L70" s="75"/>
      <c r="M70" s="75"/>
      <c r="N70" s="75"/>
      <c r="O70" s="75"/>
      <c r="P70" s="75"/>
      <c r="Q70" s="75"/>
      <c r="R70" s="75"/>
      <c r="S70" s="75"/>
      <c r="T70" s="75"/>
      <c r="U70" s="75"/>
      <c r="V70" s="76"/>
    </row>
    <row r="71" spans="1:22" x14ac:dyDescent="0.25">
      <c r="A71" s="74"/>
      <c r="B71" s="75"/>
      <c r="C71" s="75"/>
      <c r="D71" s="75"/>
      <c r="E71" s="75"/>
      <c r="F71" s="75"/>
      <c r="G71" s="75"/>
      <c r="H71" s="75"/>
      <c r="I71" s="75"/>
      <c r="J71" s="75"/>
      <c r="K71" s="75"/>
      <c r="L71" s="75"/>
      <c r="M71" s="75"/>
      <c r="N71" s="75"/>
      <c r="O71" s="75"/>
      <c r="P71" s="75"/>
      <c r="Q71" s="75"/>
      <c r="R71" s="75"/>
      <c r="S71" s="75"/>
      <c r="T71" s="75"/>
      <c r="U71" s="75"/>
      <c r="V71" s="76"/>
    </row>
    <row r="72" spans="1:22" x14ac:dyDescent="0.25">
      <c r="A72" s="74"/>
      <c r="B72" s="75"/>
      <c r="C72" s="75"/>
      <c r="D72" s="75"/>
      <c r="E72" s="75"/>
      <c r="F72" s="75"/>
      <c r="G72" s="75"/>
      <c r="H72" s="75"/>
      <c r="I72" s="75"/>
      <c r="J72" s="75"/>
      <c r="K72" s="75"/>
      <c r="L72" s="75"/>
      <c r="M72" s="75"/>
      <c r="N72" s="75"/>
      <c r="O72" s="75"/>
      <c r="P72" s="75"/>
      <c r="Q72" s="75"/>
      <c r="R72" s="75"/>
      <c r="S72" s="75"/>
      <c r="T72" s="75"/>
      <c r="U72" s="75"/>
      <c r="V72" s="76"/>
    </row>
    <row r="73" spans="1:22" x14ac:dyDescent="0.25">
      <c r="A73" s="74"/>
      <c r="B73" s="75"/>
      <c r="C73" s="75"/>
      <c r="D73" s="75"/>
      <c r="E73" s="75"/>
      <c r="F73" s="75"/>
      <c r="G73" s="75"/>
      <c r="H73" s="75"/>
      <c r="I73" s="75"/>
      <c r="J73" s="75"/>
      <c r="K73" s="75"/>
      <c r="L73" s="75"/>
      <c r="M73" s="75"/>
      <c r="N73" s="75"/>
      <c r="O73" s="75"/>
      <c r="P73" s="75"/>
      <c r="Q73" s="75"/>
      <c r="R73" s="75"/>
      <c r="S73" s="75"/>
      <c r="T73" s="75"/>
      <c r="U73" s="75"/>
      <c r="V73" s="76"/>
    </row>
    <row r="74" spans="1:22" x14ac:dyDescent="0.25">
      <c r="A74" s="74"/>
      <c r="B74" s="75"/>
      <c r="C74" s="75"/>
      <c r="D74" s="75"/>
      <c r="E74" s="75"/>
      <c r="F74" s="75"/>
      <c r="G74" s="75"/>
      <c r="H74" s="75"/>
      <c r="I74" s="75"/>
      <c r="J74" s="75"/>
      <c r="K74" s="75"/>
      <c r="L74" s="75"/>
      <c r="M74" s="75"/>
      <c r="N74" s="75"/>
      <c r="O74" s="75"/>
      <c r="P74" s="75"/>
      <c r="Q74" s="75"/>
      <c r="R74" s="75"/>
      <c r="S74" s="75"/>
      <c r="T74" s="75"/>
      <c r="U74" s="75"/>
      <c r="V74" s="76"/>
    </row>
    <row r="75" spans="1:22" x14ac:dyDescent="0.25">
      <c r="A75" s="74"/>
      <c r="B75" s="75"/>
      <c r="C75" s="75"/>
      <c r="D75" s="75"/>
      <c r="E75" s="75"/>
      <c r="F75" s="75"/>
      <c r="G75" s="75"/>
      <c r="H75" s="75"/>
      <c r="I75" s="75"/>
      <c r="J75" s="75"/>
      <c r="K75" s="75"/>
      <c r="L75" s="75"/>
      <c r="M75" s="75"/>
      <c r="N75" s="75"/>
      <c r="O75" s="75"/>
      <c r="P75" s="75"/>
      <c r="Q75" s="75"/>
      <c r="R75" s="75"/>
      <c r="S75" s="75"/>
      <c r="T75" s="75"/>
      <c r="U75" s="75"/>
      <c r="V75" s="76"/>
    </row>
    <row r="76" spans="1:22" x14ac:dyDescent="0.25">
      <c r="A76" s="74"/>
      <c r="B76" s="75"/>
      <c r="C76" s="75"/>
      <c r="D76" s="75"/>
      <c r="E76" s="75"/>
      <c r="F76" s="75"/>
      <c r="G76" s="75"/>
      <c r="H76" s="75"/>
      <c r="I76" s="75"/>
      <c r="J76" s="75"/>
      <c r="K76" s="75"/>
      <c r="L76" s="75"/>
      <c r="M76" s="75"/>
      <c r="N76" s="75"/>
      <c r="O76" s="75"/>
      <c r="P76" s="75"/>
      <c r="Q76" s="75"/>
      <c r="R76" s="75"/>
      <c r="S76" s="75"/>
      <c r="T76" s="75"/>
      <c r="U76" s="75"/>
      <c r="V76" s="76"/>
    </row>
    <row r="77" spans="1:22" x14ac:dyDescent="0.25">
      <c r="A77" s="74"/>
      <c r="B77" s="75"/>
      <c r="C77" s="75"/>
      <c r="D77" s="75"/>
      <c r="E77" s="75"/>
      <c r="F77" s="75"/>
      <c r="G77" s="75"/>
      <c r="H77" s="75"/>
      <c r="I77" s="75"/>
      <c r="J77" s="75"/>
      <c r="K77" s="75"/>
      <c r="L77" s="75"/>
      <c r="M77" s="75"/>
      <c r="N77" s="75"/>
      <c r="O77" s="75"/>
      <c r="P77" s="75"/>
      <c r="Q77" s="75"/>
      <c r="R77" s="75"/>
      <c r="S77" s="75"/>
      <c r="T77" s="75"/>
      <c r="U77" s="75"/>
      <c r="V77" s="76"/>
    </row>
    <row r="78" spans="1:22" x14ac:dyDescent="0.25">
      <c r="A78" s="74"/>
      <c r="B78" s="75"/>
      <c r="C78" s="75"/>
      <c r="D78" s="75"/>
      <c r="E78" s="75"/>
      <c r="F78" s="75"/>
      <c r="G78" s="75"/>
      <c r="H78" s="75"/>
      <c r="I78" s="75"/>
      <c r="J78" s="75"/>
      <c r="K78" s="75"/>
      <c r="L78" s="75"/>
      <c r="M78" s="75"/>
      <c r="N78" s="75"/>
      <c r="O78" s="75"/>
      <c r="P78" s="75"/>
      <c r="Q78" s="75"/>
      <c r="R78" s="75"/>
      <c r="S78" s="75"/>
      <c r="T78" s="75"/>
      <c r="U78" s="75"/>
      <c r="V78" s="76"/>
    </row>
    <row r="79" spans="1:22" x14ac:dyDescent="0.25">
      <c r="A79" s="74"/>
      <c r="B79" s="75"/>
      <c r="C79" s="75"/>
      <c r="D79" s="75"/>
      <c r="E79" s="75"/>
      <c r="F79" s="75"/>
      <c r="G79" s="75"/>
      <c r="H79" s="75"/>
      <c r="I79" s="75"/>
      <c r="J79" s="75"/>
      <c r="K79" s="75"/>
      <c r="L79" s="75"/>
      <c r="M79" s="75"/>
      <c r="N79" s="75"/>
      <c r="O79" s="75"/>
      <c r="P79" s="75"/>
      <c r="Q79" s="75"/>
      <c r="R79" s="75"/>
      <c r="S79" s="75"/>
      <c r="T79" s="75"/>
      <c r="U79" s="75"/>
      <c r="V79" s="76"/>
    </row>
    <row r="80" spans="1:22" x14ac:dyDescent="0.25">
      <c r="A80" s="74"/>
      <c r="B80" s="75"/>
      <c r="C80" s="75"/>
      <c r="D80" s="75"/>
      <c r="E80" s="75"/>
      <c r="F80" s="75"/>
      <c r="G80" s="75"/>
      <c r="H80" s="75"/>
      <c r="I80" s="75"/>
      <c r="J80" s="75"/>
      <c r="K80" s="75"/>
      <c r="L80" s="75"/>
      <c r="M80" s="75"/>
      <c r="N80" s="75"/>
      <c r="O80" s="75"/>
      <c r="P80" s="75"/>
      <c r="Q80" s="75"/>
      <c r="R80" s="75"/>
      <c r="S80" s="75"/>
      <c r="T80" s="75"/>
      <c r="U80" s="75"/>
      <c r="V80" s="76"/>
    </row>
    <row r="81" spans="1:22" x14ac:dyDescent="0.25">
      <c r="A81" s="74"/>
      <c r="B81" s="75"/>
      <c r="C81" s="75"/>
      <c r="D81" s="75"/>
      <c r="E81" s="75"/>
      <c r="F81" s="75"/>
      <c r="G81" s="75"/>
      <c r="H81" s="75"/>
      <c r="I81" s="75"/>
      <c r="J81" s="75"/>
      <c r="K81" s="75"/>
      <c r="L81" s="75"/>
      <c r="M81" s="75"/>
      <c r="N81" s="75"/>
      <c r="O81" s="75"/>
      <c r="P81" s="75"/>
      <c r="Q81" s="75"/>
      <c r="R81" s="75"/>
      <c r="S81" s="75"/>
      <c r="T81" s="75"/>
      <c r="U81" s="75"/>
      <c r="V81" s="76"/>
    </row>
    <row r="82" spans="1:22" x14ac:dyDescent="0.25">
      <c r="A82" s="74"/>
      <c r="B82" s="75"/>
      <c r="C82" s="75"/>
      <c r="D82" s="75"/>
      <c r="E82" s="75"/>
      <c r="F82" s="75"/>
      <c r="G82" s="75"/>
      <c r="H82" s="75"/>
      <c r="I82" s="75"/>
      <c r="J82" s="75"/>
      <c r="K82" s="75"/>
      <c r="L82" s="75"/>
      <c r="M82" s="75"/>
      <c r="N82" s="75"/>
      <c r="O82" s="75"/>
      <c r="P82" s="75"/>
      <c r="Q82" s="75"/>
      <c r="R82" s="75"/>
      <c r="S82" s="75"/>
      <c r="T82" s="75"/>
      <c r="U82" s="75"/>
      <c r="V82" s="76"/>
    </row>
    <row r="83" spans="1:22" x14ac:dyDescent="0.25">
      <c r="A83" s="74"/>
      <c r="B83" s="75"/>
      <c r="C83" s="75"/>
      <c r="D83" s="75"/>
      <c r="E83" s="75"/>
      <c r="F83" s="75"/>
      <c r="G83" s="75"/>
      <c r="H83" s="75"/>
      <c r="I83" s="75"/>
      <c r="J83" s="75"/>
      <c r="K83" s="75"/>
      <c r="L83" s="75"/>
      <c r="M83" s="75"/>
      <c r="N83" s="75"/>
      <c r="O83" s="75"/>
      <c r="P83" s="75"/>
      <c r="Q83" s="75"/>
      <c r="R83" s="75"/>
      <c r="S83" s="75"/>
      <c r="T83" s="75"/>
      <c r="U83" s="75"/>
      <c r="V83" s="76"/>
    </row>
    <row r="84" spans="1:22" x14ac:dyDescent="0.25">
      <c r="A84" s="74"/>
      <c r="B84" s="75"/>
      <c r="C84" s="75"/>
      <c r="D84" s="75"/>
      <c r="E84" s="75"/>
      <c r="F84" s="75"/>
      <c r="G84" s="75"/>
      <c r="H84" s="75"/>
      <c r="I84" s="75"/>
      <c r="J84" s="75"/>
      <c r="K84" s="75"/>
      <c r="L84" s="75"/>
      <c r="M84" s="75"/>
      <c r="N84" s="75"/>
      <c r="O84" s="75"/>
      <c r="P84" s="75"/>
      <c r="Q84" s="75"/>
      <c r="R84" s="75"/>
      <c r="S84" s="75"/>
      <c r="T84" s="75"/>
      <c r="U84" s="75"/>
      <c r="V84" s="76"/>
    </row>
    <row r="85" spans="1:22" x14ac:dyDescent="0.25">
      <c r="A85" s="74"/>
      <c r="B85" s="75"/>
      <c r="C85" s="75"/>
      <c r="D85" s="75"/>
      <c r="E85" s="75"/>
      <c r="F85" s="75"/>
      <c r="G85" s="75"/>
      <c r="H85" s="75"/>
      <c r="I85" s="75"/>
      <c r="J85" s="75"/>
      <c r="K85" s="75"/>
      <c r="L85" s="75"/>
      <c r="M85" s="75"/>
      <c r="N85" s="75"/>
      <c r="O85" s="75"/>
      <c r="P85" s="75"/>
      <c r="Q85" s="75"/>
      <c r="R85" s="75"/>
      <c r="S85" s="75"/>
      <c r="T85" s="75"/>
      <c r="U85" s="75"/>
      <c r="V85" s="76"/>
    </row>
    <row r="86" spans="1:22" x14ac:dyDescent="0.25">
      <c r="A86" s="74"/>
      <c r="B86" s="75"/>
      <c r="C86" s="75"/>
      <c r="D86" s="75"/>
      <c r="E86" s="75"/>
      <c r="F86" s="75"/>
      <c r="G86" s="75"/>
      <c r="H86" s="75"/>
      <c r="I86" s="75"/>
      <c r="J86" s="75"/>
      <c r="K86" s="75"/>
      <c r="L86" s="75"/>
      <c r="M86" s="75"/>
      <c r="N86" s="75"/>
      <c r="O86" s="75"/>
      <c r="P86" s="75"/>
      <c r="Q86" s="75"/>
      <c r="R86" s="75"/>
      <c r="S86" s="75"/>
      <c r="T86" s="75"/>
      <c r="U86" s="75"/>
      <c r="V86" s="76"/>
    </row>
    <row r="87" spans="1:22" x14ac:dyDescent="0.25">
      <c r="A87" s="74"/>
      <c r="B87" s="75"/>
      <c r="C87" s="75"/>
      <c r="D87" s="75"/>
      <c r="E87" s="75"/>
      <c r="F87" s="75"/>
      <c r="G87" s="75"/>
      <c r="H87" s="75"/>
      <c r="I87" s="75"/>
      <c r="J87" s="75"/>
      <c r="K87" s="75"/>
      <c r="L87" s="75"/>
      <c r="M87" s="75"/>
      <c r="N87" s="75"/>
      <c r="O87" s="75"/>
      <c r="P87" s="75"/>
      <c r="Q87" s="75"/>
      <c r="R87" s="75"/>
      <c r="S87" s="75"/>
      <c r="T87" s="75"/>
      <c r="U87" s="75"/>
      <c r="V87" s="76"/>
    </row>
    <row r="88" spans="1:22" x14ac:dyDescent="0.25">
      <c r="A88" s="74"/>
      <c r="B88" s="75"/>
      <c r="C88" s="75"/>
      <c r="D88" s="75"/>
      <c r="E88" s="75"/>
      <c r="F88" s="75"/>
      <c r="G88" s="75"/>
      <c r="H88" s="75"/>
      <c r="I88" s="75"/>
      <c r="J88" s="75"/>
      <c r="K88" s="75"/>
      <c r="L88" s="75"/>
      <c r="M88" s="75"/>
      <c r="N88" s="75"/>
      <c r="O88" s="75"/>
      <c r="P88" s="75"/>
      <c r="Q88" s="75"/>
      <c r="R88" s="75"/>
      <c r="S88" s="75"/>
      <c r="T88" s="75"/>
      <c r="U88" s="75"/>
      <c r="V88" s="76"/>
    </row>
    <row r="89" spans="1:22" x14ac:dyDescent="0.25">
      <c r="A89" s="74"/>
      <c r="B89" s="75"/>
      <c r="C89" s="75"/>
      <c r="D89" s="75"/>
      <c r="E89" s="75"/>
      <c r="F89" s="75"/>
      <c r="G89" s="75"/>
      <c r="H89" s="75"/>
      <c r="I89" s="75"/>
      <c r="J89" s="75"/>
      <c r="K89" s="75"/>
      <c r="L89" s="75"/>
      <c r="M89" s="75"/>
      <c r="N89" s="75"/>
      <c r="O89" s="75"/>
      <c r="P89" s="75"/>
      <c r="Q89" s="75"/>
      <c r="R89" s="75"/>
      <c r="S89" s="75"/>
      <c r="T89" s="75"/>
      <c r="U89" s="75"/>
      <c r="V89" s="76"/>
    </row>
    <row r="90" spans="1:22" x14ac:dyDescent="0.25">
      <c r="A90" s="74"/>
      <c r="B90" s="75"/>
      <c r="C90" s="75"/>
      <c r="D90" s="75"/>
      <c r="E90" s="75"/>
      <c r="F90" s="75"/>
      <c r="G90" s="75"/>
      <c r="H90" s="75"/>
      <c r="I90" s="75"/>
      <c r="J90" s="75"/>
      <c r="K90" s="75"/>
      <c r="L90" s="75"/>
      <c r="M90" s="75"/>
      <c r="N90" s="75"/>
      <c r="O90" s="75"/>
      <c r="P90" s="75"/>
      <c r="Q90" s="75"/>
      <c r="R90" s="75"/>
      <c r="S90" s="75"/>
      <c r="T90" s="75"/>
      <c r="U90" s="75"/>
      <c r="V90" s="76"/>
    </row>
    <row r="91" spans="1:22" x14ac:dyDescent="0.25">
      <c r="A91" s="74"/>
      <c r="B91" s="75"/>
      <c r="C91" s="75"/>
      <c r="D91" s="75"/>
      <c r="E91" s="75"/>
      <c r="F91" s="75"/>
      <c r="G91" s="75"/>
      <c r="H91" s="75"/>
      <c r="I91" s="75"/>
      <c r="J91" s="75"/>
      <c r="K91" s="75"/>
      <c r="L91" s="75"/>
      <c r="M91" s="75"/>
      <c r="N91" s="75"/>
      <c r="O91" s="75"/>
      <c r="P91" s="75"/>
      <c r="Q91" s="75"/>
      <c r="R91" s="75"/>
      <c r="S91" s="75"/>
      <c r="T91" s="75"/>
      <c r="U91" s="75"/>
      <c r="V91" s="76"/>
    </row>
    <row r="92" spans="1:22" x14ac:dyDescent="0.25">
      <c r="A92" s="74"/>
      <c r="B92" s="75"/>
      <c r="C92" s="75"/>
      <c r="D92" s="75"/>
      <c r="E92" s="75"/>
      <c r="F92" s="75"/>
      <c r="G92" s="75"/>
      <c r="H92" s="75"/>
      <c r="I92" s="75"/>
      <c r="J92" s="75"/>
      <c r="K92" s="75"/>
      <c r="L92" s="75"/>
      <c r="M92" s="75"/>
      <c r="N92" s="75"/>
      <c r="O92" s="75"/>
      <c r="P92" s="75"/>
      <c r="Q92" s="75"/>
      <c r="R92" s="75"/>
      <c r="S92" s="75"/>
      <c r="T92" s="75"/>
      <c r="U92" s="75"/>
      <c r="V92" s="76"/>
    </row>
    <row r="93" spans="1:22" x14ac:dyDescent="0.25">
      <c r="A93" s="74"/>
      <c r="B93" s="75"/>
      <c r="C93" s="75"/>
      <c r="D93" s="75"/>
      <c r="E93" s="75"/>
      <c r="F93" s="75"/>
      <c r="G93" s="75"/>
      <c r="H93" s="75"/>
      <c r="I93" s="75"/>
      <c r="J93" s="75"/>
      <c r="K93" s="75"/>
      <c r="L93" s="75"/>
      <c r="M93" s="75"/>
      <c r="N93" s="75"/>
      <c r="O93" s="75"/>
      <c r="P93" s="75"/>
      <c r="Q93" s="75"/>
      <c r="R93" s="75"/>
      <c r="S93" s="75"/>
      <c r="T93" s="75"/>
      <c r="U93" s="75"/>
      <c r="V93" s="76"/>
    </row>
    <row r="94" spans="1:22" x14ac:dyDescent="0.25">
      <c r="A94" s="74"/>
      <c r="B94" s="75"/>
      <c r="C94" s="75"/>
      <c r="D94" s="75"/>
      <c r="E94" s="75"/>
      <c r="F94" s="75"/>
      <c r="G94" s="75"/>
      <c r="H94" s="75"/>
      <c r="I94" s="75"/>
      <c r="J94" s="75"/>
      <c r="K94" s="75"/>
      <c r="L94" s="75"/>
      <c r="M94" s="75"/>
      <c r="N94" s="75"/>
      <c r="O94" s="75"/>
      <c r="P94" s="75"/>
      <c r="Q94" s="75"/>
      <c r="R94" s="75"/>
      <c r="S94" s="75"/>
      <c r="T94" s="75"/>
      <c r="U94" s="75"/>
      <c r="V94" s="76"/>
    </row>
    <row r="95" spans="1:22" x14ac:dyDescent="0.25">
      <c r="A95" s="74"/>
      <c r="B95" s="75"/>
      <c r="C95" s="75"/>
      <c r="D95" s="75"/>
      <c r="E95" s="75"/>
      <c r="F95" s="75"/>
      <c r="G95" s="75"/>
      <c r="H95" s="75"/>
      <c r="I95" s="75"/>
      <c r="J95" s="75"/>
      <c r="K95" s="75"/>
      <c r="L95" s="75"/>
      <c r="M95" s="75"/>
      <c r="N95" s="75"/>
      <c r="O95" s="75"/>
      <c r="P95" s="75"/>
      <c r="Q95" s="75"/>
      <c r="R95" s="75"/>
      <c r="S95" s="75"/>
      <c r="T95" s="75"/>
      <c r="U95" s="75"/>
      <c r="V95" s="76"/>
    </row>
    <row r="96" spans="1:22" x14ac:dyDescent="0.25">
      <c r="A96" s="74"/>
      <c r="B96" s="75"/>
      <c r="C96" s="75"/>
      <c r="D96" s="75"/>
      <c r="E96" s="75"/>
      <c r="F96" s="75"/>
      <c r="G96" s="75"/>
      <c r="H96" s="75"/>
      <c r="I96" s="75"/>
      <c r="J96" s="75"/>
      <c r="K96" s="75"/>
      <c r="L96" s="75"/>
      <c r="M96" s="75"/>
      <c r="N96" s="75"/>
      <c r="O96" s="75"/>
      <c r="P96" s="75"/>
      <c r="Q96" s="75"/>
      <c r="R96" s="75"/>
      <c r="S96" s="75"/>
      <c r="T96" s="75"/>
      <c r="U96" s="75"/>
      <c r="V96" s="76"/>
    </row>
    <row r="97" spans="1:22" x14ac:dyDescent="0.25">
      <c r="A97" s="74"/>
      <c r="B97" s="75"/>
      <c r="C97" s="75"/>
      <c r="D97" s="75"/>
      <c r="E97" s="75"/>
      <c r="F97" s="75"/>
      <c r="G97" s="75"/>
      <c r="H97" s="75"/>
      <c r="I97" s="75"/>
      <c r="J97" s="75"/>
      <c r="K97" s="75"/>
      <c r="L97" s="75"/>
      <c r="M97" s="75"/>
      <c r="N97" s="75"/>
      <c r="O97" s="75"/>
      <c r="P97" s="75"/>
      <c r="Q97" s="75"/>
      <c r="R97" s="75"/>
      <c r="S97" s="75"/>
      <c r="T97" s="75"/>
      <c r="U97" s="75"/>
      <c r="V97" s="76"/>
    </row>
    <row r="98" spans="1:22" x14ac:dyDescent="0.25">
      <c r="A98" s="74"/>
      <c r="B98" s="75"/>
      <c r="C98" s="75"/>
      <c r="D98" s="75"/>
      <c r="E98" s="75"/>
      <c r="F98" s="75"/>
      <c r="G98" s="75"/>
      <c r="H98" s="75"/>
      <c r="I98" s="75"/>
      <c r="J98" s="75"/>
      <c r="K98" s="75"/>
      <c r="L98" s="75"/>
      <c r="M98" s="75"/>
      <c r="N98" s="75"/>
      <c r="O98" s="75"/>
      <c r="P98" s="75"/>
      <c r="Q98" s="75"/>
      <c r="R98" s="75"/>
      <c r="S98" s="75"/>
      <c r="T98" s="75"/>
      <c r="U98" s="75"/>
      <c r="V98" s="76"/>
    </row>
    <row r="99" spans="1:22" x14ac:dyDescent="0.25">
      <c r="A99" s="74"/>
      <c r="B99" s="75"/>
      <c r="C99" s="75"/>
      <c r="D99" s="75"/>
      <c r="E99" s="75"/>
      <c r="F99" s="75"/>
      <c r="G99" s="75"/>
      <c r="H99" s="75"/>
      <c r="I99" s="75"/>
      <c r="J99" s="75"/>
      <c r="K99" s="75"/>
      <c r="L99" s="75"/>
      <c r="M99" s="75"/>
      <c r="N99" s="75"/>
      <c r="O99" s="75"/>
      <c r="P99" s="75"/>
      <c r="Q99" s="75"/>
      <c r="R99" s="75"/>
      <c r="S99" s="75"/>
      <c r="T99" s="75"/>
      <c r="U99" s="75"/>
      <c r="V99" s="76"/>
    </row>
    <row r="100" spans="1:22" x14ac:dyDescent="0.25">
      <c r="A100" s="74"/>
      <c r="B100" s="75"/>
      <c r="C100" s="75"/>
      <c r="D100" s="75"/>
      <c r="E100" s="75"/>
      <c r="F100" s="75"/>
      <c r="G100" s="75"/>
      <c r="H100" s="75"/>
      <c r="I100" s="75"/>
      <c r="J100" s="75"/>
      <c r="K100" s="75"/>
      <c r="L100" s="75"/>
      <c r="M100" s="75"/>
      <c r="N100" s="75"/>
      <c r="O100" s="75"/>
      <c r="P100" s="75"/>
      <c r="Q100" s="75"/>
      <c r="R100" s="75"/>
      <c r="S100" s="75"/>
      <c r="T100" s="75"/>
      <c r="U100" s="75"/>
      <c r="V100" s="76"/>
    </row>
    <row r="101" spans="1:22" x14ac:dyDescent="0.25">
      <c r="A101" s="74"/>
      <c r="B101" s="75"/>
      <c r="C101" s="75"/>
      <c r="D101" s="75"/>
      <c r="E101" s="75"/>
      <c r="F101" s="75"/>
      <c r="G101" s="75"/>
      <c r="H101" s="75"/>
      <c r="I101" s="75"/>
      <c r="J101" s="75"/>
      <c r="K101" s="75"/>
      <c r="L101" s="75"/>
      <c r="M101" s="75"/>
      <c r="N101" s="75"/>
      <c r="O101" s="75"/>
      <c r="P101" s="75"/>
      <c r="Q101" s="75"/>
      <c r="R101" s="75"/>
      <c r="S101" s="75"/>
      <c r="T101" s="75"/>
      <c r="U101" s="75"/>
      <c r="V101" s="76"/>
    </row>
    <row r="102" spans="1:22" x14ac:dyDescent="0.25">
      <c r="A102" s="74"/>
      <c r="B102" s="75"/>
      <c r="C102" s="75"/>
      <c r="D102" s="75"/>
      <c r="E102" s="75"/>
      <c r="F102" s="75"/>
      <c r="G102" s="75"/>
      <c r="H102" s="75"/>
      <c r="I102" s="75"/>
      <c r="J102" s="75"/>
      <c r="K102" s="75"/>
      <c r="L102" s="75"/>
      <c r="M102" s="75"/>
      <c r="N102" s="75"/>
      <c r="O102" s="75"/>
      <c r="P102" s="75"/>
      <c r="Q102" s="75"/>
      <c r="R102" s="75"/>
      <c r="S102" s="75"/>
      <c r="T102" s="75"/>
      <c r="U102" s="75"/>
      <c r="V102" s="76"/>
    </row>
    <row r="103" spans="1:22" x14ac:dyDescent="0.25">
      <c r="A103" s="74"/>
      <c r="B103" s="75"/>
      <c r="C103" s="75"/>
      <c r="D103" s="75"/>
      <c r="E103" s="75"/>
      <c r="F103" s="75"/>
      <c r="G103" s="75"/>
      <c r="H103" s="75"/>
      <c r="I103" s="75"/>
      <c r="J103" s="75"/>
      <c r="K103" s="75"/>
      <c r="L103" s="75"/>
      <c r="M103" s="75"/>
      <c r="N103" s="75"/>
      <c r="O103" s="75"/>
      <c r="P103" s="75"/>
      <c r="Q103" s="75"/>
      <c r="R103" s="75"/>
      <c r="S103" s="75"/>
      <c r="T103" s="75"/>
      <c r="U103" s="75"/>
      <c r="V103" s="76"/>
    </row>
    <row r="104" spans="1:22" x14ac:dyDescent="0.25">
      <c r="A104" s="74"/>
      <c r="B104" s="75"/>
      <c r="C104" s="75"/>
      <c r="D104" s="75"/>
      <c r="E104" s="75"/>
      <c r="F104" s="75"/>
      <c r="G104" s="75"/>
      <c r="H104" s="75"/>
      <c r="I104" s="75"/>
      <c r="J104" s="75"/>
      <c r="K104" s="75"/>
      <c r="L104" s="75"/>
      <c r="M104" s="75"/>
      <c r="N104" s="75"/>
      <c r="O104" s="75"/>
      <c r="P104" s="75"/>
      <c r="Q104" s="75"/>
      <c r="R104" s="75"/>
      <c r="S104" s="75"/>
      <c r="T104" s="75"/>
      <c r="U104" s="75"/>
      <c r="V104" s="76"/>
    </row>
    <row r="105" spans="1:22" x14ac:dyDescent="0.25">
      <c r="A105" s="74"/>
      <c r="B105" s="75"/>
      <c r="C105" s="75"/>
      <c r="D105" s="75"/>
      <c r="E105" s="75"/>
      <c r="F105" s="75"/>
      <c r="G105" s="75"/>
      <c r="H105" s="75"/>
      <c r="I105" s="75"/>
      <c r="J105" s="75"/>
      <c r="K105" s="75"/>
      <c r="L105" s="75"/>
      <c r="M105" s="75"/>
      <c r="N105" s="75"/>
      <c r="O105" s="75"/>
      <c r="P105" s="75"/>
      <c r="Q105" s="75"/>
      <c r="R105" s="75"/>
      <c r="S105" s="75"/>
      <c r="T105" s="75"/>
      <c r="U105" s="75"/>
      <c r="V105" s="76"/>
    </row>
    <row r="106" spans="1:22" x14ac:dyDescent="0.25">
      <c r="A106" s="74"/>
      <c r="B106" s="75"/>
      <c r="C106" s="75"/>
      <c r="D106" s="75"/>
      <c r="E106" s="75"/>
      <c r="F106" s="75"/>
      <c r="G106" s="75"/>
      <c r="H106" s="75"/>
      <c r="I106" s="75"/>
      <c r="J106" s="75"/>
      <c r="K106" s="75"/>
      <c r="L106" s="75"/>
      <c r="M106" s="75"/>
      <c r="N106" s="75"/>
      <c r="O106" s="75"/>
      <c r="P106" s="75"/>
      <c r="Q106" s="75"/>
      <c r="R106" s="75"/>
      <c r="S106" s="75"/>
      <c r="T106" s="75"/>
      <c r="U106" s="75"/>
      <c r="V106" s="76"/>
    </row>
    <row r="107" spans="1:22" x14ac:dyDescent="0.25">
      <c r="A107" s="74"/>
      <c r="B107" s="75"/>
      <c r="C107" s="75"/>
      <c r="D107" s="75"/>
      <c r="E107" s="75"/>
      <c r="F107" s="75"/>
      <c r="G107" s="75"/>
      <c r="H107" s="75"/>
      <c r="I107" s="75"/>
      <c r="J107" s="75"/>
      <c r="K107" s="75"/>
      <c r="L107" s="75"/>
      <c r="M107" s="75"/>
      <c r="N107" s="75"/>
      <c r="O107" s="75"/>
      <c r="P107" s="75"/>
      <c r="Q107" s="75"/>
      <c r="R107" s="75"/>
      <c r="S107" s="75"/>
      <c r="T107" s="75"/>
      <c r="U107" s="75"/>
      <c r="V107" s="76"/>
    </row>
    <row r="108" spans="1:22" x14ac:dyDescent="0.25">
      <c r="A108" s="74"/>
      <c r="B108" s="75"/>
      <c r="C108" s="75"/>
      <c r="D108" s="75"/>
      <c r="E108" s="75"/>
      <c r="F108" s="75"/>
      <c r="G108" s="75"/>
      <c r="H108" s="75"/>
      <c r="I108" s="75"/>
      <c r="J108" s="75"/>
      <c r="K108" s="75"/>
      <c r="L108" s="75"/>
      <c r="M108" s="75"/>
      <c r="N108" s="75"/>
      <c r="O108" s="75"/>
      <c r="P108" s="75"/>
      <c r="Q108" s="75"/>
      <c r="R108" s="75"/>
      <c r="S108" s="75"/>
      <c r="T108" s="75"/>
      <c r="U108" s="75"/>
      <c r="V108" s="76"/>
    </row>
    <row r="109" spans="1:22" x14ac:dyDescent="0.25">
      <c r="A109" s="74"/>
      <c r="B109" s="75"/>
      <c r="C109" s="75"/>
      <c r="D109" s="75"/>
      <c r="E109" s="75"/>
      <c r="F109" s="75"/>
      <c r="G109" s="75"/>
      <c r="H109" s="75"/>
      <c r="I109" s="75"/>
      <c r="J109" s="75"/>
      <c r="K109" s="75"/>
      <c r="L109" s="75"/>
      <c r="M109" s="75"/>
      <c r="N109" s="75"/>
      <c r="O109" s="75"/>
      <c r="P109" s="75"/>
      <c r="Q109" s="75"/>
      <c r="R109" s="75"/>
      <c r="S109" s="75"/>
      <c r="T109" s="75"/>
      <c r="U109" s="75"/>
      <c r="V109" s="76"/>
    </row>
    <row r="110" spans="1:22" x14ac:dyDescent="0.25">
      <c r="A110" s="74"/>
      <c r="B110" s="75"/>
      <c r="C110" s="75"/>
      <c r="D110" s="75"/>
      <c r="E110" s="75"/>
      <c r="F110" s="75"/>
      <c r="G110" s="75"/>
      <c r="H110" s="75"/>
      <c r="I110" s="75"/>
      <c r="J110" s="75"/>
      <c r="K110" s="75"/>
      <c r="L110" s="75"/>
      <c r="M110" s="75"/>
      <c r="N110" s="75"/>
      <c r="O110" s="75"/>
      <c r="P110" s="75"/>
      <c r="Q110" s="75"/>
      <c r="R110" s="75"/>
      <c r="S110" s="75"/>
      <c r="T110" s="75"/>
      <c r="U110" s="75"/>
      <c r="V110" s="76"/>
    </row>
    <row r="111" spans="1:22" x14ac:dyDescent="0.25">
      <c r="A111" s="74"/>
      <c r="B111" s="75"/>
      <c r="C111" s="75"/>
      <c r="D111" s="75"/>
      <c r="E111" s="75"/>
      <c r="F111" s="75"/>
      <c r="G111" s="75"/>
      <c r="H111" s="75"/>
      <c r="I111" s="75"/>
      <c r="J111" s="75"/>
      <c r="K111" s="75"/>
      <c r="L111" s="75"/>
      <c r="M111" s="75"/>
      <c r="N111" s="75"/>
      <c r="O111" s="75"/>
      <c r="P111" s="75"/>
      <c r="Q111" s="75"/>
      <c r="R111" s="75"/>
      <c r="S111" s="75"/>
      <c r="T111" s="75"/>
      <c r="U111" s="75"/>
      <c r="V111" s="76"/>
    </row>
    <row r="112" spans="1:22" x14ac:dyDescent="0.25">
      <c r="A112" s="74"/>
      <c r="B112" s="75"/>
      <c r="C112" s="75"/>
      <c r="D112" s="75"/>
      <c r="E112" s="75"/>
      <c r="F112" s="75"/>
      <c r="G112" s="75"/>
      <c r="H112" s="75"/>
      <c r="I112" s="75"/>
      <c r="J112" s="75"/>
      <c r="K112" s="75"/>
      <c r="L112" s="75"/>
      <c r="M112" s="75"/>
      <c r="N112" s="75"/>
      <c r="O112" s="75"/>
      <c r="P112" s="75"/>
      <c r="Q112" s="75"/>
      <c r="R112" s="75"/>
      <c r="S112" s="75"/>
      <c r="T112" s="75"/>
      <c r="U112" s="75"/>
      <c r="V112" s="76"/>
    </row>
    <row r="113" spans="1:22" x14ac:dyDescent="0.25">
      <c r="A113" s="74"/>
      <c r="B113" s="75"/>
      <c r="C113" s="75"/>
      <c r="D113" s="75"/>
      <c r="E113" s="75"/>
      <c r="F113" s="75"/>
      <c r="G113" s="75"/>
      <c r="H113" s="75"/>
      <c r="I113" s="75"/>
      <c r="J113" s="75"/>
      <c r="K113" s="75"/>
      <c r="L113" s="75"/>
      <c r="M113" s="75"/>
      <c r="N113" s="75"/>
      <c r="O113" s="75"/>
      <c r="P113" s="75"/>
      <c r="Q113" s="75"/>
      <c r="R113" s="75"/>
      <c r="S113" s="75"/>
      <c r="T113" s="75"/>
      <c r="U113" s="75"/>
      <c r="V113" s="76"/>
    </row>
    <row r="114" spans="1:22" x14ac:dyDescent="0.25">
      <c r="A114" s="74"/>
      <c r="B114" s="75"/>
      <c r="C114" s="75"/>
      <c r="D114" s="75"/>
      <c r="E114" s="75"/>
      <c r="F114" s="75"/>
      <c r="G114" s="75"/>
      <c r="H114" s="75"/>
      <c r="I114" s="75"/>
      <c r="J114" s="75"/>
      <c r="K114" s="75"/>
      <c r="L114" s="75"/>
      <c r="M114" s="75"/>
      <c r="N114" s="75"/>
      <c r="O114" s="75"/>
      <c r="P114" s="75"/>
      <c r="Q114" s="75"/>
      <c r="R114" s="75"/>
      <c r="S114" s="75"/>
      <c r="T114" s="75"/>
      <c r="U114" s="75"/>
      <c r="V114" s="76"/>
    </row>
    <row r="115" spans="1:22" x14ac:dyDescent="0.25">
      <c r="A115" s="74"/>
      <c r="B115" s="75"/>
      <c r="C115" s="75"/>
      <c r="D115" s="75"/>
      <c r="E115" s="75"/>
      <c r="F115" s="75"/>
      <c r="G115" s="75"/>
      <c r="H115" s="75"/>
      <c r="I115" s="75"/>
      <c r="J115" s="75"/>
      <c r="K115" s="75"/>
      <c r="L115" s="75"/>
      <c r="M115" s="75"/>
      <c r="N115" s="75"/>
      <c r="O115" s="75"/>
      <c r="P115" s="75"/>
      <c r="Q115" s="75"/>
      <c r="R115" s="75"/>
      <c r="S115" s="75"/>
      <c r="T115" s="75"/>
      <c r="U115" s="75"/>
      <c r="V115" s="76"/>
    </row>
    <row r="116" spans="1:22" x14ac:dyDescent="0.25">
      <c r="A116" s="74"/>
      <c r="B116" s="75"/>
      <c r="C116" s="75"/>
      <c r="D116" s="75"/>
      <c r="E116" s="75"/>
      <c r="F116" s="75"/>
      <c r="G116" s="75"/>
      <c r="H116" s="75"/>
      <c r="I116" s="75"/>
      <c r="J116" s="75"/>
      <c r="K116" s="75"/>
      <c r="L116" s="75"/>
      <c r="M116" s="75"/>
      <c r="N116" s="75"/>
      <c r="O116" s="75"/>
      <c r="P116" s="75"/>
      <c r="Q116" s="75"/>
      <c r="R116" s="75"/>
      <c r="S116" s="75"/>
      <c r="T116" s="75"/>
      <c r="U116" s="75"/>
      <c r="V116" s="76"/>
    </row>
    <row r="117" spans="1:22" x14ac:dyDescent="0.25">
      <c r="A117" s="74"/>
      <c r="B117" s="75"/>
      <c r="C117" s="75"/>
      <c r="D117" s="75"/>
      <c r="E117" s="75"/>
      <c r="F117" s="75"/>
      <c r="G117" s="75"/>
      <c r="H117" s="75"/>
      <c r="I117" s="75"/>
      <c r="J117" s="75"/>
      <c r="K117" s="75"/>
      <c r="L117" s="75"/>
      <c r="M117" s="75"/>
      <c r="N117" s="75"/>
      <c r="O117" s="75"/>
      <c r="P117" s="75"/>
      <c r="Q117" s="75"/>
      <c r="R117" s="75"/>
      <c r="S117" s="75"/>
      <c r="T117" s="75"/>
      <c r="U117" s="75"/>
      <c r="V117" s="76"/>
    </row>
    <row r="118" spans="1:22" x14ac:dyDescent="0.25">
      <c r="A118" s="74"/>
      <c r="B118" s="75"/>
      <c r="C118" s="75"/>
      <c r="D118" s="75"/>
      <c r="E118" s="75"/>
      <c r="F118" s="75"/>
      <c r="G118" s="75"/>
      <c r="H118" s="75"/>
      <c r="I118" s="75"/>
      <c r="J118" s="75"/>
      <c r="K118" s="75"/>
      <c r="L118" s="75"/>
      <c r="M118" s="75"/>
      <c r="N118" s="75"/>
      <c r="O118" s="75"/>
      <c r="P118" s="75"/>
      <c r="Q118" s="75"/>
      <c r="R118" s="75"/>
      <c r="S118" s="75"/>
      <c r="T118" s="75"/>
      <c r="U118" s="75"/>
      <c r="V118" s="76"/>
    </row>
    <row r="119" spans="1:22" x14ac:dyDescent="0.25">
      <c r="A119" s="74"/>
      <c r="B119" s="75"/>
      <c r="C119" s="75"/>
      <c r="D119" s="75"/>
      <c r="E119" s="75"/>
      <c r="F119" s="75"/>
      <c r="G119" s="75"/>
      <c r="H119" s="75"/>
      <c r="I119" s="75"/>
      <c r="J119" s="75"/>
      <c r="K119" s="75"/>
      <c r="L119" s="75"/>
      <c r="M119" s="75"/>
      <c r="N119" s="75"/>
      <c r="O119" s="75"/>
      <c r="P119" s="75"/>
      <c r="Q119" s="75"/>
      <c r="R119" s="75"/>
      <c r="S119" s="75"/>
      <c r="T119" s="75"/>
      <c r="U119" s="75"/>
      <c r="V119" s="76"/>
    </row>
    <row r="120" spans="1:22" x14ac:dyDescent="0.25">
      <c r="A120" s="74"/>
      <c r="B120" s="75"/>
      <c r="C120" s="75"/>
      <c r="D120" s="75"/>
      <c r="E120" s="75"/>
      <c r="F120" s="75"/>
      <c r="G120" s="75"/>
      <c r="H120" s="75"/>
      <c r="I120" s="75"/>
      <c r="J120" s="75"/>
      <c r="K120" s="75"/>
      <c r="L120" s="75"/>
      <c r="M120" s="75"/>
      <c r="N120" s="75"/>
      <c r="O120" s="75"/>
      <c r="P120" s="75"/>
      <c r="Q120" s="75"/>
      <c r="R120" s="75"/>
      <c r="S120" s="75"/>
      <c r="T120" s="75"/>
      <c r="U120" s="75"/>
      <c r="V120" s="76"/>
    </row>
    <row r="121" spans="1:22" x14ac:dyDescent="0.25">
      <c r="A121" s="74"/>
      <c r="B121" s="75"/>
      <c r="C121" s="75"/>
      <c r="D121" s="75"/>
      <c r="E121" s="75"/>
      <c r="F121" s="75"/>
      <c r="G121" s="75"/>
      <c r="H121" s="75"/>
      <c r="I121" s="75"/>
      <c r="J121" s="75"/>
      <c r="K121" s="75"/>
      <c r="L121" s="75"/>
      <c r="M121" s="75"/>
      <c r="N121" s="75"/>
      <c r="O121" s="75"/>
      <c r="P121" s="75"/>
      <c r="Q121" s="75"/>
      <c r="R121" s="75"/>
      <c r="S121" s="75"/>
      <c r="T121" s="75"/>
      <c r="U121" s="75"/>
      <c r="V121" s="76"/>
    </row>
    <row r="122" spans="1:22" x14ac:dyDescent="0.25">
      <c r="A122" s="74"/>
      <c r="B122" s="75"/>
      <c r="C122" s="75"/>
      <c r="D122" s="75"/>
      <c r="E122" s="75"/>
      <c r="F122" s="75"/>
      <c r="G122" s="75"/>
      <c r="H122" s="75"/>
      <c r="I122" s="75"/>
      <c r="J122" s="75"/>
      <c r="K122" s="75"/>
      <c r="L122" s="75"/>
      <c r="M122" s="75"/>
      <c r="N122" s="75"/>
      <c r="O122" s="75"/>
      <c r="P122" s="75"/>
      <c r="Q122" s="75"/>
      <c r="R122" s="75"/>
      <c r="S122" s="75"/>
      <c r="T122" s="75"/>
      <c r="U122" s="75"/>
      <c r="V122" s="76"/>
    </row>
    <row r="123" spans="1:22" x14ac:dyDescent="0.25">
      <c r="A123" s="74"/>
      <c r="B123" s="75"/>
      <c r="C123" s="75"/>
      <c r="D123" s="75"/>
      <c r="E123" s="75"/>
      <c r="F123" s="75"/>
      <c r="G123" s="75"/>
      <c r="H123" s="75"/>
      <c r="I123" s="75"/>
      <c r="J123" s="75"/>
      <c r="K123" s="75"/>
      <c r="L123" s="75"/>
      <c r="M123" s="75"/>
      <c r="N123" s="75"/>
      <c r="O123" s="75"/>
      <c r="P123" s="75"/>
      <c r="Q123" s="75"/>
      <c r="R123" s="75"/>
      <c r="S123" s="75"/>
      <c r="T123" s="75"/>
      <c r="U123" s="75"/>
      <c r="V123" s="76"/>
    </row>
    <row r="124" spans="1:22" x14ac:dyDescent="0.25">
      <c r="A124" s="74"/>
      <c r="B124" s="75"/>
      <c r="C124" s="75"/>
      <c r="D124" s="75"/>
      <c r="E124" s="75"/>
      <c r="F124" s="75"/>
      <c r="G124" s="75"/>
      <c r="H124" s="75"/>
      <c r="I124" s="75"/>
      <c r="J124" s="75"/>
      <c r="K124" s="75"/>
      <c r="L124" s="75"/>
      <c r="M124" s="75"/>
      <c r="N124" s="75"/>
      <c r="O124" s="75"/>
      <c r="P124" s="75"/>
      <c r="Q124" s="75"/>
      <c r="R124" s="75"/>
      <c r="S124" s="75"/>
      <c r="T124" s="75"/>
      <c r="U124" s="75"/>
      <c r="V124" s="76"/>
    </row>
    <row r="125" spans="1:22" x14ac:dyDescent="0.25">
      <c r="A125" s="74"/>
      <c r="B125" s="75"/>
      <c r="C125" s="75"/>
      <c r="D125" s="75"/>
      <c r="E125" s="75"/>
      <c r="F125" s="75"/>
      <c r="G125" s="75"/>
      <c r="H125" s="75"/>
      <c r="I125" s="75"/>
      <c r="J125" s="75"/>
      <c r="K125" s="75"/>
      <c r="L125" s="75"/>
      <c r="M125" s="75"/>
      <c r="N125" s="75"/>
      <c r="O125" s="75"/>
      <c r="P125" s="75"/>
      <c r="Q125" s="75"/>
      <c r="R125" s="75"/>
      <c r="S125" s="75"/>
      <c r="T125" s="75"/>
      <c r="U125" s="75"/>
      <c r="V125" s="76"/>
    </row>
    <row r="126" spans="1:22" x14ac:dyDescent="0.25">
      <c r="A126" s="74"/>
      <c r="B126" s="75"/>
      <c r="C126" s="75"/>
      <c r="D126" s="75"/>
      <c r="E126" s="75"/>
      <c r="F126" s="75"/>
      <c r="G126" s="75"/>
      <c r="H126" s="75"/>
      <c r="I126" s="75"/>
      <c r="J126" s="75"/>
      <c r="K126" s="75"/>
      <c r="L126" s="75"/>
      <c r="M126" s="75"/>
      <c r="N126" s="75"/>
      <c r="O126" s="75"/>
      <c r="P126" s="75"/>
      <c r="Q126" s="75"/>
      <c r="R126" s="75"/>
      <c r="S126" s="75"/>
      <c r="T126" s="75"/>
      <c r="U126" s="75"/>
      <c r="V126" s="76"/>
    </row>
    <row r="127" spans="1:22" x14ac:dyDescent="0.25">
      <c r="A127" s="74"/>
      <c r="B127" s="75"/>
      <c r="C127" s="75"/>
      <c r="D127" s="75"/>
      <c r="E127" s="75"/>
      <c r="F127" s="75"/>
      <c r="G127" s="75"/>
      <c r="H127" s="75"/>
      <c r="I127" s="75"/>
      <c r="J127" s="75"/>
      <c r="K127" s="75"/>
      <c r="L127" s="75"/>
      <c r="M127" s="75"/>
      <c r="N127" s="75"/>
      <c r="O127" s="75"/>
      <c r="P127" s="75"/>
      <c r="Q127" s="75"/>
      <c r="R127" s="75"/>
      <c r="S127" s="75"/>
      <c r="T127" s="75"/>
      <c r="U127" s="75"/>
      <c r="V127" s="76"/>
    </row>
    <row r="128" spans="1:22" x14ac:dyDescent="0.25">
      <c r="A128" s="74"/>
      <c r="B128" s="75"/>
      <c r="C128" s="75"/>
      <c r="D128" s="75"/>
      <c r="E128" s="75"/>
      <c r="F128" s="75"/>
      <c r="G128" s="75"/>
      <c r="H128" s="75"/>
      <c r="I128" s="75"/>
      <c r="J128" s="75"/>
      <c r="K128" s="75"/>
      <c r="L128" s="75"/>
      <c r="M128" s="75"/>
      <c r="N128" s="75"/>
      <c r="O128" s="75"/>
      <c r="P128" s="75"/>
      <c r="Q128" s="75"/>
      <c r="R128" s="75"/>
      <c r="S128" s="75"/>
      <c r="T128" s="75"/>
      <c r="U128" s="75"/>
      <c r="V128" s="76"/>
    </row>
    <row r="129" spans="1:22" x14ac:dyDescent="0.25">
      <c r="A129" s="74"/>
      <c r="B129" s="75"/>
      <c r="C129" s="75"/>
      <c r="D129" s="75"/>
      <c r="E129" s="75"/>
      <c r="F129" s="75"/>
      <c r="G129" s="75"/>
      <c r="H129" s="75"/>
      <c r="I129" s="75"/>
      <c r="J129" s="75"/>
      <c r="K129" s="75"/>
      <c r="L129" s="75"/>
      <c r="M129" s="75"/>
      <c r="N129" s="75"/>
      <c r="O129" s="75"/>
      <c r="P129" s="75"/>
      <c r="Q129" s="75"/>
      <c r="R129" s="75"/>
      <c r="S129" s="75"/>
      <c r="T129" s="75"/>
      <c r="U129" s="75"/>
      <c r="V129" s="76"/>
    </row>
    <row r="130" spans="1:22" x14ac:dyDescent="0.25">
      <c r="A130" s="74"/>
      <c r="B130" s="75"/>
      <c r="C130" s="75"/>
      <c r="D130" s="75"/>
      <c r="E130" s="75"/>
      <c r="F130" s="75"/>
      <c r="G130" s="75"/>
      <c r="H130" s="75"/>
      <c r="I130" s="75"/>
      <c r="J130" s="75"/>
      <c r="K130" s="75"/>
      <c r="L130" s="75"/>
      <c r="M130" s="75"/>
      <c r="N130" s="75"/>
      <c r="O130" s="75"/>
      <c r="P130" s="75"/>
      <c r="Q130" s="75"/>
      <c r="R130" s="75"/>
      <c r="S130" s="75"/>
      <c r="T130" s="75"/>
      <c r="U130" s="75"/>
      <c r="V130" s="76"/>
    </row>
    <row r="131" spans="1:22" x14ac:dyDescent="0.25">
      <c r="A131" s="74"/>
      <c r="B131" s="75"/>
      <c r="C131" s="75"/>
      <c r="D131" s="75"/>
      <c r="E131" s="75"/>
      <c r="F131" s="75"/>
      <c r="G131" s="75"/>
      <c r="H131" s="75"/>
      <c r="I131" s="75"/>
      <c r="J131" s="75"/>
      <c r="K131" s="75"/>
      <c r="L131" s="75"/>
      <c r="M131" s="75"/>
      <c r="N131" s="75"/>
      <c r="O131" s="75"/>
      <c r="P131" s="75"/>
      <c r="Q131" s="75"/>
      <c r="R131" s="75"/>
      <c r="S131" s="75"/>
      <c r="T131" s="75"/>
      <c r="U131" s="75"/>
      <c r="V131" s="76"/>
    </row>
    <row r="132" spans="1:22" x14ac:dyDescent="0.25">
      <c r="A132" s="74"/>
      <c r="B132" s="75"/>
      <c r="C132" s="75"/>
      <c r="D132" s="75"/>
      <c r="E132" s="75"/>
      <c r="F132" s="75"/>
      <c r="G132" s="75"/>
      <c r="H132" s="75"/>
      <c r="I132" s="75"/>
      <c r="J132" s="75"/>
      <c r="K132" s="75"/>
      <c r="L132" s="75"/>
      <c r="M132" s="75"/>
      <c r="N132" s="75"/>
      <c r="O132" s="75"/>
      <c r="P132" s="75"/>
      <c r="Q132" s="75"/>
      <c r="R132" s="75"/>
      <c r="S132" s="75"/>
      <c r="T132" s="75"/>
      <c r="U132" s="75"/>
      <c r="V132" s="76"/>
    </row>
    <row r="133" spans="1:22" x14ac:dyDescent="0.25">
      <c r="A133" s="74"/>
      <c r="B133" s="75"/>
      <c r="C133" s="75"/>
      <c r="D133" s="75"/>
      <c r="E133" s="75"/>
      <c r="F133" s="75"/>
      <c r="G133" s="75"/>
      <c r="H133" s="75"/>
      <c r="I133" s="75"/>
      <c r="J133" s="75"/>
      <c r="K133" s="75"/>
      <c r="L133" s="75"/>
      <c r="M133" s="75"/>
      <c r="N133" s="75"/>
      <c r="O133" s="75"/>
      <c r="P133" s="75"/>
      <c r="Q133" s="75"/>
      <c r="R133" s="75"/>
      <c r="S133" s="75"/>
      <c r="T133" s="75"/>
      <c r="U133" s="75"/>
      <c r="V133" s="76"/>
    </row>
    <row r="134" spans="1:22" x14ac:dyDescent="0.25">
      <c r="A134" s="74"/>
      <c r="B134" s="75"/>
      <c r="C134" s="75"/>
      <c r="D134" s="75"/>
      <c r="E134" s="75"/>
      <c r="F134" s="75"/>
      <c r="G134" s="75"/>
      <c r="H134" s="75"/>
      <c r="I134" s="75"/>
      <c r="J134" s="75"/>
      <c r="K134" s="75"/>
      <c r="L134" s="75"/>
      <c r="M134" s="75"/>
      <c r="N134" s="75"/>
      <c r="O134" s="75"/>
      <c r="P134" s="75"/>
      <c r="Q134" s="75"/>
      <c r="R134" s="75"/>
      <c r="S134" s="75"/>
      <c r="T134" s="75"/>
      <c r="U134" s="75"/>
      <c r="V134" s="76"/>
    </row>
    <row r="135" spans="1:22" x14ac:dyDescent="0.25">
      <c r="A135" s="74"/>
      <c r="B135" s="75"/>
      <c r="C135" s="75"/>
      <c r="D135" s="75"/>
      <c r="E135" s="75"/>
      <c r="F135" s="75"/>
      <c r="G135" s="75"/>
      <c r="H135" s="75"/>
      <c r="I135" s="75"/>
      <c r="J135" s="75"/>
      <c r="K135" s="75"/>
      <c r="L135" s="75"/>
      <c r="M135" s="75"/>
      <c r="N135" s="75"/>
      <c r="O135" s="75"/>
      <c r="P135" s="75"/>
      <c r="Q135" s="75"/>
      <c r="R135" s="75"/>
      <c r="S135" s="75"/>
      <c r="T135" s="75"/>
      <c r="U135" s="75"/>
      <c r="V135" s="76"/>
    </row>
    <row r="136" spans="1:22" x14ac:dyDescent="0.25">
      <c r="A136" s="74"/>
      <c r="B136" s="75"/>
      <c r="C136" s="75"/>
      <c r="D136" s="75"/>
      <c r="E136" s="75"/>
      <c r="F136" s="75"/>
      <c r="G136" s="75"/>
      <c r="H136" s="75"/>
      <c r="I136" s="75"/>
      <c r="J136" s="75"/>
      <c r="K136" s="75"/>
      <c r="L136" s="75"/>
      <c r="M136" s="75"/>
      <c r="N136" s="75"/>
      <c r="O136" s="75"/>
      <c r="P136" s="75"/>
      <c r="Q136" s="75"/>
      <c r="R136" s="75"/>
      <c r="S136" s="75"/>
      <c r="T136" s="75"/>
      <c r="U136" s="75"/>
      <c r="V136" s="76"/>
    </row>
    <row r="137" spans="1:22" x14ac:dyDescent="0.25">
      <c r="A137" s="74"/>
      <c r="B137" s="75"/>
      <c r="C137" s="75"/>
      <c r="D137" s="75"/>
      <c r="E137" s="75"/>
      <c r="F137" s="75"/>
      <c r="G137" s="75"/>
      <c r="H137" s="75"/>
      <c r="I137" s="75"/>
      <c r="J137" s="75"/>
      <c r="K137" s="75"/>
      <c r="L137" s="75"/>
      <c r="M137" s="75"/>
      <c r="N137" s="75"/>
      <c r="O137" s="75"/>
      <c r="P137" s="75"/>
      <c r="Q137" s="75"/>
      <c r="R137" s="75"/>
      <c r="S137" s="75"/>
      <c r="T137" s="75"/>
      <c r="U137" s="75"/>
      <c r="V137" s="76"/>
    </row>
    <row r="138" spans="1:22" x14ac:dyDescent="0.25">
      <c r="A138" s="74"/>
      <c r="B138" s="75"/>
      <c r="C138" s="75"/>
      <c r="D138" s="75"/>
      <c r="E138" s="75"/>
      <c r="F138" s="75"/>
      <c r="G138" s="75"/>
      <c r="H138" s="75"/>
      <c r="I138" s="75"/>
      <c r="J138" s="75"/>
      <c r="K138" s="75"/>
      <c r="L138" s="75"/>
      <c r="M138" s="75"/>
      <c r="N138" s="75"/>
      <c r="O138" s="75"/>
      <c r="P138" s="75"/>
      <c r="Q138" s="75"/>
      <c r="R138" s="75"/>
      <c r="S138" s="75"/>
      <c r="T138" s="75"/>
      <c r="U138" s="75"/>
      <c r="V138" s="76"/>
    </row>
    <row r="139" spans="1:22" x14ac:dyDescent="0.25">
      <c r="A139" s="74"/>
      <c r="B139" s="75"/>
      <c r="C139" s="75"/>
      <c r="D139" s="75"/>
      <c r="E139" s="75"/>
      <c r="F139" s="75"/>
      <c r="G139" s="75"/>
      <c r="H139" s="75"/>
      <c r="I139" s="75"/>
      <c r="J139" s="75"/>
      <c r="K139" s="75"/>
      <c r="L139" s="75"/>
      <c r="M139" s="75"/>
      <c r="N139" s="75"/>
      <c r="O139" s="75"/>
      <c r="P139" s="75"/>
      <c r="Q139" s="75"/>
      <c r="R139" s="75"/>
      <c r="S139" s="75"/>
      <c r="T139" s="75"/>
      <c r="U139" s="75"/>
      <c r="V139" s="76"/>
    </row>
    <row r="140" spans="1:22" x14ac:dyDescent="0.25">
      <c r="A140" s="74"/>
      <c r="B140" s="75"/>
      <c r="C140" s="75"/>
      <c r="D140" s="75"/>
      <c r="E140" s="75"/>
      <c r="F140" s="75"/>
      <c r="G140" s="75"/>
      <c r="H140" s="75"/>
      <c r="I140" s="75"/>
      <c r="J140" s="75"/>
      <c r="K140" s="75"/>
      <c r="L140" s="75"/>
      <c r="M140" s="75"/>
      <c r="N140" s="75"/>
      <c r="O140" s="75"/>
      <c r="P140" s="75"/>
      <c r="Q140" s="75"/>
      <c r="R140" s="75"/>
      <c r="S140" s="75"/>
      <c r="T140" s="75"/>
      <c r="U140" s="75"/>
      <c r="V140" s="76"/>
    </row>
    <row r="141" spans="1:22" x14ac:dyDescent="0.25">
      <c r="A141" s="74"/>
      <c r="B141" s="75"/>
      <c r="C141" s="75"/>
      <c r="D141" s="75"/>
      <c r="E141" s="75"/>
      <c r="F141" s="75"/>
      <c r="G141" s="75"/>
      <c r="H141" s="75"/>
      <c r="I141" s="75"/>
      <c r="J141" s="75"/>
      <c r="K141" s="75"/>
      <c r="L141" s="75"/>
      <c r="M141" s="75"/>
      <c r="N141" s="75"/>
      <c r="O141" s="75"/>
      <c r="P141" s="75"/>
      <c r="Q141" s="75"/>
      <c r="R141" s="75"/>
      <c r="S141" s="75"/>
      <c r="T141" s="75"/>
      <c r="U141" s="75"/>
      <c r="V141" s="76"/>
    </row>
    <row r="142" spans="1:22" x14ac:dyDescent="0.25">
      <c r="A142" s="74"/>
      <c r="B142" s="75"/>
      <c r="C142" s="75"/>
      <c r="D142" s="75"/>
      <c r="E142" s="75"/>
      <c r="F142" s="75"/>
      <c r="G142" s="75"/>
      <c r="H142" s="75"/>
      <c r="I142" s="75"/>
      <c r="J142" s="75"/>
      <c r="K142" s="75"/>
      <c r="L142" s="75"/>
      <c r="M142" s="75"/>
      <c r="N142" s="75"/>
      <c r="O142" s="75"/>
      <c r="P142" s="75"/>
      <c r="Q142" s="75"/>
      <c r="R142" s="75"/>
      <c r="S142" s="75"/>
      <c r="T142" s="75"/>
      <c r="U142" s="75"/>
      <c r="V142" s="76"/>
    </row>
    <row r="143" spans="1:22" x14ac:dyDescent="0.25">
      <c r="A143" s="74"/>
      <c r="B143" s="75"/>
      <c r="C143" s="75"/>
      <c r="D143" s="75"/>
      <c r="E143" s="75"/>
      <c r="F143" s="75"/>
      <c r="G143" s="75"/>
      <c r="H143" s="75"/>
      <c r="I143" s="75"/>
      <c r="J143" s="75"/>
      <c r="K143" s="75"/>
      <c r="L143" s="75"/>
      <c r="M143" s="75"/>
      <c r="N143" s="75"/>
      <c r="O143" s="75"/>
      <c r="P143" s="75"/>
      <c r="Q143" s="75"/>
      <c r="R143" s="75"/>
      <c r="S143" s="75"/>
      <c r="T143" s="75"/>
      <c r="U143" s="75"/>
      <c r="V143" s="76"/>
    </row>
    <row r="144" spans="1:22" x14ac:dyDescent="0.25">
      <c r="A144" s="74"/>
      <c r="B144" s="75"/>
      <c r="C144" s="75"/>
      <c r="D144" s="75"/>
      <c r="E144" s="75"/>
      <c r="F144" s="75"/>
      <c r="G144" s="75"/>
      <c r="H144" s="75"/>
      <c r="I144" s="75"/>
      <c r="J144" s="75"/>
      <c r="K144" s="75"/>
      <c r="L144" s="75"/>
      <c r="M144" s="75"/>
      <c r="N144" s="75"/>
      <c r="O144" s="75"/>
      <c r="P144" s="75"/>
      <c r="Q144" s="75"/>
      <c r="R144" s="75"/>
      <c r="S144" s="75"/>
      <c r="T144" s="75"/>
      <c r="U144" s="75"/>
      <c r="V144" s="76"/>
    </row>
    <row r="145" spans="1:22" x14ac:dyDescent="0.25">
      <c r="A145" s="74"/>
      <c r="B145" s="75"/>
      <c r="C145" s="75"/>
      <c r="D145" s="75"/>
      <c r="E145" s="75"/>
      <c r="F145" s="75"/>
      <c r="G145" s="75"/>
      <c r="H145" s="75"/>
      <c r="I145" s="75"/>
      <c r="J145" s="75"/>
      <c r="K145" s="75"/>
      <c r="L145" s="75"/>
      <c r="M145" s="75"/>
      <c r="N145" s="75"/>
      <c r="O145" s="75"/>
      <c r="P145" s="75"/>
      <c r="Q145" s="75"/>
      <c r="R145" s="75"/>
      <c r="S145" s="75"/>
      <c r="T145" s="75"/>
      <c r="U145" s="75"/>
      <c r="V145" s="76"/>
    </row>
    <row r="146" spans="1:22" x14ac:dyDescent="0.25">
      <c r="A146" s="74"/>
      <c r="B146" s="75"/>
      <c r="C146" s="75"/>
      <c r="D146" s="75"/>
      <c r="E146" s="75"/>
      <c r="F146" s="75"/>
      <c r="G146" s="75"/>
      <c r="H146" s="75"/>
      <c r="I146" s="75"/>
      <c r="J146" s="75"/>
      <c r="K146" s="75"/>
      <c r="L146" s="75"/>
      <c r="M146" s="75"/>
      <c r="N146" s="75"/>
      <c r="O146" s="75"/>
      <c r="P146" s="75"/>
      <c r="Q146" s="75"/>
      <c r="R146" s="75"/>
      <c r="S146" s="75"/>
      <c r="T146" s="75"/>
      <c r="U146" s="75"/>
      <c r="V146" s="76"/>
    </row>
    <row r="147" spans="1:22" x14ac:dyDescent="0.25">
      <c r="A147" s="74"/>
      <c r="B147" s="75"/>
      <c r="C147" s="75"/>
      <c r="D147" s="75"/>
      <c r="E147" s="75"/>
      <c r="F147" s="75"/>
      <c r="G147" s="75"/>
      <c r="H147" s="75"/>
      <c r="I147" s="75"/>
      <c r="J147" s="75"/>
      <c r="K147" s="75"/>
      <c r="L147" s="75"/>
      <c r="M147" s="75"/>
      <c r="N147" s="75"/>
      <c r="O147" s="75"/>
      <c r="P147" s="75"/>
      <c r="Q147" s="75"/>
      <c r="R147" s="75"/>
      <c r="S147" s="75"/>
      <c r="T147" s="75"/>
      <c r="U147" s="75"/>
      <c r="V147" s="76"/>
    </row>
    <row r="148" spans="1:22" x14ac:dyDescent="0.25">
      <c r="A148" s="74"/>
      <c r="B148" s="75"/>
      <c r="C148" s="75"/>
      <c r="D148" s="75"/>
      <c r="E148" s="75"/>
      <c r="F148" s="75"/>
      <c r="G148" s="75"/>
      <c r="H148" s="75"/>
      <c r="I148" s="75"/>
      <c r="J148" s="75"/>
      <c r="K148" s="75"/>
      <c r="L148" s="75"/>
      <c r="M148" s="75"/>
      <c r="N148" s="75"/>
      <c r="O148" s="75"/>
      <c r="P148" s="75"/>
      <c r="Q148" s="75"/>
      <c r="R148" s="75"/>
      <c r="S148" s="75"/>
      <c r="T148" s="75"/>
      <c r="U148" s="75"/>
      <c r="V148" s="76"/>
    </row>
    <row r="149" spans="1:22" x14ac:dyDescent="0.25">
      <c r="A149" s="74"/>
      <c r="B149" s="75"/>
      <c r="C149" s="75"/>
      <c r="D149" s="75"/>
      <c r="E149" s="75"/>
      <c r="F149" s="75"/>
      <c r="G149" s="75"/>
      <c r="H149" s="75"/>
      <c r="I149" s="75"/>
      <c r="J149" s="75"/>
      <c r="K149" s="75"/>
      <c r="L149" s="75"/>
      <c r="M149" s="75"/>
      <c r="N149" s="75"/>
      <c r="O149" s="75"/>
      <c r="P149" s="75"/>
      <c r="Q149" s="75"/>
      <c r="R149" s="75"/>
      <c r="S149" s="75"/>
      <c r="T149" s="75"/>
      <c r="U149" s="75"/>
      <c r="V149" s="76"/>
    </row>
    <row r="150" spans="1:22" x14ac:dyDescent="0.25">
      <c r="A150" s="74"/>
      <c r="B150" s="75"/>
      <c r="C150" s="75"/>
      <c r="D150" s="75"/>
      <c r="E150" s="75"/>
      <c r="F150" s="75"/>
      <c r="G150" s="75"/>
      <c r="H150" s="75"/>
      <c r="I150" s="75"/>
      <c r="J150" s="75"/>
      <c r="K150" s="75"/>
      <c r="L150" s="75"/>
      <c r="M150" s="75"/>
      <c r="N150" s="75"/>
      <c r="O150" s="75"/>
      <c r="P150" s="75"/>
      <c r="Q150" s="75"/>
      <c r="R150" s="75"/>
      <c r="S150" s="75"/>
      <c r="T150" s="75"/>
      <c r="U150" s="75"/>
      <c r="V150" s="76"/>
    </row>
    <row r="151" spans="1:22" x14ac:dyDescent="0.25">
      <c r="A151" s="74"/>
      <c r="B151" s="75"/>
      <c r="C151" s="75"/>
      <c r="D151" s="75"/>
      <c r="E151" s="75"/>
      <c r="F151" s="75"/>
      <c r="G151" s="75"/>
      <c r="H151" s="75"/>
      <c r="I151" s="75"/>
      <c r="J151" s="75"/>
      <c r="K151" s="75"/>
      <c r="L151" s="75"/>
      <c r="M151" s="75"/>
      <c r="N151" s="75"/>
      <c r="O151" s="75"/>
      <c r="P151" s="75"/>
      <c r="Q151" s="75"/>
      <c r="R151" s="75"/>
      <c r="S151" s="75"/>
      <c r="T151" s="75"/>
      <c r="U151" s="75"/>
      <c r="V151" s="76"/>
    </row>
    <row r="152" spans="1:22" x14ac:dyDescent="0.25">
      <c r="A152" s="74"/>
      <c r="B152" s="75"/>
      <c r="C152" s="75"/>
      <c r="D152" s="75"/>
      <c r="E152" s="75"/>
      <c r="F152" s="75"/>
      <c r="G152" s="75"/>
      <c r="H152" s="75"/>
      <c r="I152" s="75"/>
      <c r="J152" s="75"/>
      <c r="K152" s="75"/>
      <c r="L152" s="75"/>
      <c r="M152" s="75"/>
      <c r="N152" s="75"/>
      <c r="O152" s="75"/>
      <c r="P152" s="75"/>
      <c r="Q152" s="75"/>
      <c r="R152" s="75"/>
      <c r="S152" s="75"/>
      <c r="T152" s="75"/>
      <c r="U152" s="75"/>
      <c r="V152" s="76"/>
    </row>
    <row r="153" spans="1:22" x14ac:dyDescent="0.25">
      <c r="A153" s="74"/>
      <c r="B153" s="75"/>
      <c r="C153" s="75"/>
      <c r="D153" s="75"/>
      <c r="E153" s="75"/>
      <c r="F153" s="75"/>
      <c r="G153" s="75"/>
      <c r="H153" s="75"/>
      <c r="I153" s="75"/>
      <c r="J153" s="75"/>
      <c r="K153" s="75"/>
      <c r="L153" s="75"/>
      <c r="M153" s="75"/>
      <c r="N153" s="75"/>
      <c r="O153" s="75"/>
      <c r="P153" s="75"/>
      <c r="Q153" s="75"/>
      <c r="R153" s="75"/>
      <c r="S153" s="75"/>
      <c r="T153" s="75"/>
      <c r="U153" s="75"/>
      <c r="V153" s="76"/>
    </row>
    <row r="154" spans="1:22" x14ac:dyDescent="0.25">
      <c r="A154" s="74"/>
      <c r="B154" s="75"/>
      <c r="C154" s="75"/>
      <c r="D154" s="75"/>
      <c r="E154" s="75"/>
      <c r="F154" s="75"/>
      <c r="G154" s="75"/>
      <c r="H154" s="75"/>
      <c r="I154" s="75"/>
      <c r="J154" s="75"/>
      <c r="K154" s="75"/>
      <c r="L154" s="75"/>
      <c r="M154" s="75"/>
      <c r="N154" s="75"/>
      <c r="O154" s="75"/>
      <c r="P154" s="75"/>
      <c r="Q154" s="75"/>
      <c r="R154" s="75"/>
      <c r="S154" s="75"/>
      <c r="T154" s="75"/>
      <c r="U154" s="75"/>
      <c r="V154" s="76"/>
    </row>
    <row r="155" spans="1:22" x14ac:dyDescent="0.25">
      <c r="A155" s="74"/>
      <c r="B155" s="75"/>
      <c r="C155" s="75"/>
      <c r="D155" s="75"/>
      <c r="E155" s="75"/>
      <c r="F155" s="75"/>
      <c r="G155" s="75"/>
      <c r="H155" s="75"/>
      <c r="I155" s="75"/>
      <c r="J155" s="75"/>
      <c r="K155" s="75"/>
      <c r="L155" s="75"/>
      <c r="M155" s="75"/>
      <c r="N155" s="75"/>
      <c r="O155" s="75"/>
      <c r="P155" s="75"/>
      <c r="Q155" s="75"/>
      <c r="R155" s="75"/>
      <c r="S155" s="75"/>
      <c r="T155" s="75"/>
      <c r="U155" s="75"/>
      <c r="V155" s="76"/>
    </row>
    <row r="156" spans="1:22" x14ac:dyDescent="0.25">
      <c r="A156" s="74"/>
      <c r="B156" s="75"/>
      <c r="C156" s="75"/>
      <c r="D156" s="75"/>
      <c r="E156" s="75"/>
      <c r="F156" s="75"/>
      <c r="G156" s="75"/>
      <c r="H156" s="75"/>
      <c r="I156" s="75"/>
      <c r="J156" s="75"/>
      <c r="K156" s="75"/>
      <c r="L156" s="75"/>
      <c r="M156" s="75"/>
      <c r="N156" s="75"/>
      <c r="O156" s="75"/>
      <c r="P156" s="75"/>
      <c r="Q156" s="75"/>
      <c r="R156" s="75"/>
      <c r="S156" s="75"/>
      <c r="T156" s="75"/>
      <c r="U156" s="75"/>
      <c r="V156" s="76"/>
    </row>
    <row r="157" spans="1:22" x14ac:dyDescent="0.25">
      <c r="A157" s="74"/>
      <c r="B157" s="75"/>
      <c r="C157" s="75"/>
      <c r="D157" s="75"/>
      <c r="E157" s="75"/>
      <c r="F157" s="75"/>
      <c r="G157" s="75"/>
      <c r="H157" s="75"/>
      <c r="I157" s="75"/>
      <c r="J157" s="75"/>
      <c r="K157" s="75"/>
      <c r="L157" s="75"/>
      <c r="M157" s="75"/>
      <c r="N157" s="75"/>
      <c r="O157" s="75"/>
      <c r="P157" s="75"/>
      <c r="Q157" s="75"/>
      <c r="R157" s="75"/>
      <c r="S157" s="75"/>
      <c r="T157" s="75"/>
      <c r="U157" s="75"/>
      <c r="V157" s="76"/>
    </row>
    <row r="158" spans="1:22" x14ac:dyDescent="0.25">
      <c r="A158" s="74"/>
      <c r="B158" s="75"/>
      <c r="C158" s="75"/>
      <c r="D158" s="75"/>
      <c r="E158" s="75"/>
      <c r="F158" s="75"/>
      <c r="G158" s="75"/>
      <c r="H158" s="75"/>
      <c r="I158" s="75"/>
      <c r="J158" s="75"/>
      <c r="K158" s="75"/>
      <c r="L158" s="75"/>
      <c r="M158" s="75"/>
      <c r="N158" s="75"/>
      <c r="O158" s="75"/>
      <c r="P158" s="75"/>
      <c r="Q158" s="75"/>
      <c r="R158" s="75"/>
      <c r="S158" s="75"/>
      <c r="T158" s="75"/>
      <c r="U158" s="75"/>
      <c r="V158" s="76"/>
    </row>
    <row r="159" spans="1:22" x14ac:dyDescent="0.25">
      <c r="A159" s="74"/>
      <c r="B159" s="75"/>
      <c r="C159" s="75"/>
      <c r="D159" s="75"/>
      <c r="E159" s="75"/>
      <c r="F159" s="75"/>
      <c r="G159" s="75"/>
      <c r="H159" s="75"/>
      <c r="I159" s="75"/>
      <c r="J159" s="75"/>
      <c r="K159" s="75"/>
      <c r="L159" s="75"/>
      <c r="M159" s="75"/>
      <c r="N159" s="75"/>
      <c r="O159" s="75"/>
      <c r="P159" s="75"/>
      <c r="Q159" s="75"/>
      <c r="R159" s="75"/>
      <c r="S159" s="75"/>
      <c r="T159" s="75"/>
      <c r="U159" s="75"/>
      <c r="V159" s="76"/>
    </row>
    <row r="160" spans="1:22" x14ac:dyDescent="0.25">
      <c r="A160" s="74"/>
      <c r="B160" s="75"/>
      <c r="C160" s="75"/>
      <c r="D160" s="75"/>
      <c r="E160" s="75"/>
      <c r="F160" s="75"/>
      <c r="G160" s="75"/>
      <c r="H160" s="75"/>
      <c r="I160" s="75"/>
      <c r="J160" s="75"/>
      <c r="K160" s="75"/>
      <c r="L160" s="75"/>
      <c r="M160" s="75"/>
      <c r="N160" s="75"/>
      <c r="O160" s="75"/>
      <c r="P160" s="75"/>
      <c r="Q160" s="75"/>
      <c r="R160" s="75"/>
      <c r="S160" s="75"/>
      <c r="T160" s="75"/>
      <c r="U160" s="75"/>
      <c r="V160" s="76"/>
    </row>
    <row r="161" spans="1:22" x14ac:dyDescent="0.25">
      <c r="A161" s="74"/>
      <c r="B161" s="75"/>
      <c r="C161" s="75"/>
      <c r="D161" s="75"/>
      <c r="E161" s="75"/>
      <c r="F161" s="75"/>
      <c r="G161" s="75"/>
      <c r="H161" s="75"/>
      <c r="I161" s="75"/>
      <c r="J161" s="75"/>
      <c r="K161" s="75"/>
      <c r="L161" s="75"/>
      <c r="M161" s="75"/>
      <c r="N161" s="75"/>
      <c r="O161" s="75"/>
      <c r="P161" s="75"/>
      <c r="Q161" s="75"/>
      <c r="R161" s="75"/>
      <c r="S161" s="75"/>
      <c r="T161" s="75"/>
      <c r="U161" s="75"/>
      <c r="V161" s="76"/>
    </row>
    <row r="162" spans="1:22" x14ac:dyDescent="0.25">
      <c r="A162" s="74"/>
      <c r="B162" s="75"/>
      <c r="C162" s="75"/>
      <c r="D162" s="75"/>
      <c r="E162" s="75"/>
      <c r="F162" s="75"/>
      <c r="G162" s="75"/>
      <c r="H162" s="75"/>
      <c r="I162" s="75"/>
      <c r="J162" s="75"/>
      <c r="K162" s="75"/>
      <c r="L162" s="75"/>
      <c r="M162" s="75"/>
      <c r="N162" s="75"/>
      <c r="O162" s="75"/>
      <c r="P162" s="75"/>
      <c r="Q162" s="75"/>
      <c r="R162" s="75"/>
      <c r="S162" s="75"/>
      <c r="T162" s="75"/>
      <c r="U162" s="75"/>
      <c r="V162" s="76"/>
    </row>
    <row r="163" spans="1:22" x14ac:dyDescent="0.25">
      <c r="A163" s="74"/>
      <c r="B163" s="75"/>
      <c r="C163" s="75"/>
      <c r="D163" s="75"/>
      <c r="E163" s="75"/>
      <c r="F163" s="75"/>
      <c r="G163" s="75"/>
      <c r="H163" s="75"/>
      <c r="I163" s="75"/>
      <c r="J163" s="75"/>
      <c r="K163" s="75"/>
      <c r="L163" s="75"/>
      <c r="M163" s="75"/>
      <c r="N163" s="75"/>
      <c r="O163" s="75"/>
      <c r="P163" s="75"/>
      <c r="Q163" s="75"/>
      <c r="R163" s="75"/>
      <c r="S163" s="75"/>
      <c r="T163" s="75"/>
      <c r="U163" s="75"/>
      <c r="V163" s="76"/>
    </row>
    <row r="164" spans="1:22" x14ac:dyDescent="0.25">
      <c r="A164" s="74"/>
      <c r="B164" s="75"/>
      <c r="C164" s="75"/>
      <c r="D164" s="75"/>
      <c r="E164" s="75"/>
      <c r="F164" s="75"/>
      <c r="G164" s="75"/>
      <c r="H164" s="75"/>
      <c r="I164" s="75"/>
      <c r="J164" s="75"/>
      <c r="K164" s="75"/>
      <c r="L164" s="75"/>
      <c r="M164" s="75"/>
      <c r="N164" s="75"/>
      <c r="O164" s="75"/>
      <c r="P164" s="75"/>
      <c r="Q164" s="75"/>
      <c r="R164" s="75"/>
      <c r="S164" s="75"/>
      <c r="T164" s="75"/>
      <c r="U164" s="75"/>
      <c r="V164" s="76"/>
    </row>
    <row r="165" spans="1:22" x14ac:dyDescent="0.25">
      <c r="A165" s="74"/>
      <c r="B165" s="75"/>
      <c r="C165" s="75"/>
      <c r="D165" s="75"/>
      <c r="E165" s="75"/>
      <c r="F165" s="75"/>
      <c r="G165" s="75"/>
      <c r="H165" s="75"/>
      <c r="I165" s="75"/>
      <c r="J165" s="75"/>
      <c r="K165" s="75"/>
      <c r="L165" s="75"/>
      <c r="M165" s="75"/>
      <c r="N165" s="75"/>
      <c r="O165" s="75"/>
      <c r="P165" s="75"/>
      <c r="Q165" s="75"/>
      <c r="R165" s="75"/>
      <c r="S165" s="75"/>
      <c r="T165" s="75"/>
      <c r="U165" s="75"/>
      <c r="V165" s="76"/>
    </row>
    <row r="166" spans="1:22" x14ac:dyDescent="0.25">
      <c r="A166" s="74"/>
      <c r="B166" s="75"/>
      <c r="C166" s="75"/>
      <c r="D166" s="75"/>
      <c r="E166" s="75"/>
      <c r="F166" s="75"/>
      <c r="G166" s="75"/>
      <c r="H166" s="75"/>
      <c r="I166" s="75"/>
      <c r="J166" s="75"/>
      <c r="K166" s="75"/>
      <c r="L166" s="75"/>
      <c r="M166" s="75"/>
      <c r="N166" s="75"/>
      <c r="O166" s="75"/>
      <c r="P166" s="75"/>
      <c r="Q166" s="75"/>
      <c r="R166" s="75"/>
      <c r="S166" s="75"/>
      <c r="T166" s="75"/>
      <c r="U166" s="75"/>
      <c r="V166" s="76"/>
    </row>
    <row r="167" spans="1:22" x14ac:dyDescent="0.25">
      <c r="A167" s="74"/>
      <c r="B167" s="75"/>
      <c r="C167" s="75"/>
      <c r="D167" s="75"/>
      <c r="E167" s="75"/>
      <c r="F167" s="75"/>
      <c r="G167" s="75"/>
      <c r="H167" s="75"/>
      <c r="I167" s="75"/>
      <c r="J167" s="75"/>
      <c r="K167" s="75"/>
      <c r="L167" s="75"/>
      <c r="M167" s="75"/>
      <c r="N167" s="75"/>
      <c r="O167" s="75"/>
      <c r="P167" s="75"/>
      <c r="Q167" s="75"/>
      <c r="R167" s="75"/>
      <c r="S167" s="75"/>
      <c r="T167" s="75"/>
      <c r="U167" s="75"/>
      <c r="V167" s="76"/>
    </row>
    <row r="168" spans="1:22" x14ac:dyDescent="0.25">
      <c r="A168" s="74"/>
      <c r="B168" s="75"/>
      <c r="C168" s="75"/>
      <c r="D168" s="75"/>
      <c r="E168" s="75"/>
      <c r="F168" s="75"/>
      <c r="G168" s="75"/>
      <c r="H168" s="75"/>
      <c r="I168" s="75"/>
      <c r="J168" s="75"/>
      <c r="K168" s="75"/>
      <c r="L168" s="75"/>
      <c r="M168" s="75"/>
      <c r="N168" s="75"/>
      <c r="O168" s="75"/>
      <c r="P168" s="75"/>
      <c r="Q168" s="75"/>
      <c r="R168" s="75"/>
      <c r="S168" s="75"/>
      <c r="T168" s="75"/>
      <c r="U168" s="75"/>
      <c r="V168" s="76"/>
    </row>
    <row r="169" spans="1:22" x14ac:dyDescent="0.25">
      <c r="A169" s="74"/>
      <c r="B169" s="75"/>
      <c r="C169" s="75"/>
      <c r="D169" s="75"/>
      <c r="E169" s="75"/>
      <c r="F169" s="75"/>
      <c r="G169" s="75"/>
      <c r="H169" s="75"/>
      <c r="I169" s="75"/>
      <c r="J169" s="75"/>
      <c r="K169" s="75"/>
      <c r="L169" s="75"/>
      <c r="M169" s="75"/>
      <c r="N169" s="75"/>
      <c r="O169" s="75"/>
      <c r="P169" s="75"/>
      <c r="Q169" s="75"/>
      <c r="R169" s="75"/>
      <c r="S169" s="75"/>
      <c r="T169" s="75"/>
      <c r="U169" s="75"/>
      <c r="V169" s="76"/>
    </row>
    <row r="170" spans="1:22" x14ac:dyDescent="0.25">
      <c r="A170" s="74"/>
      <c r="B170" s="75"/>
      <c r="C170" s="75"/>
      <c r="D170" s="75"/>
      <c r="E170" s="75"/>
      <c r="F170" s="75"/>
      <c r="G170" s="75"/>
      <c r="H170" s="75"/>
      <c r="I170" s="75"/>
      <c r="J170" s="75"/>
      <c r="K170" s="75"/>
      <c r="L170" s="75"/>
      <c r="M170" s="75"/>
      <c r="N170" s="75"/>
      <c r="O170" s="75"/>
      <c r="P170" s="75"/>
      <c r="Q170" s="75"/>
      <c r="R170" s="75"/>
      <c r="S170" s="75"/>
      <c r="T170" s="75"/>
      <c r="U170" s="75"/>
      <c r="V170" s="76"/>
    </row>
    <row r="171" spans="1:22" x14ac:dyDescent="0.25">
      <c r="A171" s="74"/>
      <c r="B171" s="75"/>
      <c r="C171" s="75"/>
      <c r="D171" s="75"/>
      <c r="E171" s="75"/>
      <c r="F171" s="75"/>
      <c r="G171" s="75"/>
      <c r="H171" s="75"/>
      <c r="I171" s="75"/>
      <c r="J171" s="75"/>
      <c r="K171" s="75"/>
      <c r="L171" s="75"/>
      <c r="M171" s="75"/>
      <c r="N171" s="75"/>
      <c r="O171" s="75"/>
      <c r="P171" s="75"/>
      <c r="Q171" s="75"/>
      <c r="R171" s="75"/>
      <c r="S171" s="75"/>
      <c r="T171" s="75"/>
      <c r="U171" s="75"/>
      <c r="V171" s="76"/>
    </row>
    <row r="172" spans="1:22" x14ac:dyDescent="0.25">
      <c r="A172" s="74"/>
      <c r="B172" s="75"/>
      <c r="C172" s="75"/>
      <c r="D172" s="75"/>
      <c r="E172" s="75"/>
      <c r="F172" s="75"/>
      <c r="G172" s="75"/>
      <c r="H172" s="75"/>
      <c r="I172" s="75"/>
      <c r="J172" s="75"/>
      <c r="K172" s="75"/>
      <c r="L172" s="75"/>
      <c r="M172" s="75"/>
      <c r="N172" s="75"/>
      <c r="O172" s="75"/>
      <c r="P172" s="75"/>
      <c r="Q172" s="75"/>
      <c r="R172" s="75"/>
      <c r="S172" s="75"/>
      <c r="T172" s="75"/>
      <c r="U172" s="75"/>
      <c r="V172" s="76"/>
    </row>
    <row r="173" spans="1:22" x14ac:dyDescent="0.25">
      <c r="A173" s="74"/>
      <c r="B173" s="75"/>
      <c r="C173" s="75"/>
      <c r="D173" s="75"/>
      <c r="E173" s="75"/>
      <c r="F173" s="75"/>
      <c r="G173" s="75"/>
      <c r="H173" s="75"/>
      <c r="I173" s="75"/>
      <c r="J173" s="75"/>
      <c r="K173" s="75"/>
      <c r="L173" s="75"/>
      <c r="M173" s="75"/>
      <c r="N173" s="75"/>
      <c r="O173" s="75"/>
      <c r="P173" s="75"/>
      <c r="Q173" s="75"/>
      <c r="R173" s="75"/>
      <c r="S173" s="75"/>
      <c r="T173" s="75"/>
      <c r="U173" s="75"/>
      <c r="V173" s="76"/>
    </row>
    <row r="174" spans="1:22" x14ac:dyDescent="0.25">
      <c r="A174" s="74"/>
      <c r="B174" s="75"/>
      <c r="C174" s="75"/>
      <c r="D174" s="75"/>
      <c r="E174" s="75"/>
      <c r="F174" s="75"/>
      <c r="G174" s="75"/>
      <c r="H174" s="75"/>
      <c r="I174" s="75"/>
      <c r="J174" s="75"/>
      <c r="K174" s="75"/>
      <c r="L174" s="75"/>
      <c r="M174" s="75"/>
      <c r="N174" s="75"/>
      <c r="O174" s="75"/>
      <c r="P174" s="75"/>
      <c r="Q174" s="75"/>
      <c r="R174" s="75"/>
      <c r="S174" s="75"/>
      <c r="T174" s="75"/>
      <c r="U174" s="75"/>
      <c r="V174" s="76"/>
    </row>
    <row r="175" spans="1:22" x14ac:dyDescent="0.25">
      <c r="A175" s="74"/>
      <c r="B175" s="75"/>
      <c r="C175" s="75"/>
      <c r="D175" s="75"/>
      <c r="E175" s="75"/>
      <c r="F175" s="75"/>
      <c r="G175" s="75"/>
      <c r="H175" s="75"/>
      <c r="I175" s="75"/>
      <c r="J175" s="75"/>
      <c r="K175" s="75"/>
      <c r="L175" s="75"/>
      <c r="M175" s="75"/>
      <c r="N175" s="75"/>
      <c r="O175" s="75"/>
      <c r="P175" s="75"/>
      <c r="Q175" s="75"/>
      <c r="R175" s="75"/>
      <c r="S175" s="75"/>
      <c r="T175" s="75"/>
      <c r="U175" s="75"/>
      <c r="V175" s="76"/>
    </row>
    <row r="176" spans="1:22" x14ac:dyDescent="0.25">
      <c r="A176" s="74"/>
      <c r="B176" s="75"/>
      <c r="C176" s="75"/>
      <c r="D176" s="75"/>
      <c r="E176" s="75"/>
      <c r="F176" s="75"/>
      <c r="G176" s="75"/>
      <c r="H176" s="75"/>
      <c r="I176" s="75"/>
      <c r="J176" s="75"/>
      <c r="K176" s="75"/>
      <c r="L176" s="75"/>
      <c r="M176" s="75"/>
      <c r="N176" s="75"/>
      <c r="O176" s="75"/>
      <c r="P176" s="75"/>
      <c r="Q176" s="75"/>
      <c r="R176" s="75"/>
      <c r="S176" s="75"/>
      <c r="T176" s="75"/>
      <c r="U176" s="75"/>
      <c r="V176" s="76"/>
    </row>
    <row r="177" spans="1:22" x14ac:dyDescent="0.25">
      <c r="A177" s="74"/>
      <c r="B177" s="75"/>
      <c r="C177" s="75"/>
      <c r="D177" s="75"/>
      <c r="E177" s="75"/>
      <c r="F177" s="75"/>
      <c r="G177" s="75"/>
      <c r="H177" s="75"/>
      <c r="I177" s="75"/>
      <c r="J177" s="75"/>
      <c r="K177" s="75"/>
      <c r="L177" s="75"/>
      <c r="M177" s="75"/>
      <c r="N177" s="75"/>
      <c r="O177" s="75"/>
      <c r="P177" s="75"/>
      <c r="Q177" s="75"/>
      <c r="R177" s="75"/>
      <c r="S177" s="75"/>
      <c r="T177" s="75"/>
      <c r="U177" s="75"/>
      <c r="V177" s="76"/>
    </row>
    <row r="178" spans="1:22" x14ac:dyDescent="0.25">
      <c r="A178" s="74"/>
      <c r="B178" s="75"/>
      <c r="C178" s="75"/>
      <c r="D178" s="75"/>
      <c r="E178" s="75"/>
      <c r="F178" s="75"/>
      <c r="G178" s="75"/>
      <c r="H178" s="75"/>
      <c r="I178" s="75"/>
      <c r="J178" s="75"/>
      <c r="K178" s="75"/>
      <c r="L178" s="75"/>
      <c r="M178" s="75"/>
      <c r="N178" s="75"/>
      <c r="O178" s="75"/>
      <c r="P178" s="75"/>
      <c r="Q178" s="75"/>
      <c r="R178" s="75"/>
      <c r="S178" s="75"/>
      <c r="T178" s="75"/>
      <c r="U178" s="75"/>
      <c r="V178" s="76"/>
    </row>
    <row r="179" spans="1:22" x14ac:dyDescent="0.25">
      <c r="A179" s="74"/>
      <c r="B179" s="75"/>
      <c r="C179" s="75"/>
      <c r="D179" s="75"/>
      <c r="E179" s="75"/>
      <c r="F179" s="75"/>
      <c r="G179" s="75"/>
      <c r="H179" s="75"/>
      <c r="I179" s="75"/>
      <c r="J179" s="75"/>
      <c r="K179" s="75"/>
      <c r="L179" s="75"/>
      <c r="M179" s="75"/>
      <c r="N179" s="75"/>
      <c r="O179" s="75"/>
      <c r="P179" s="75"/>
      <c r="Q179" s="75"/>
      <c r="R179" s="75"/>
      <c r="S179" s="75"/>
      <c r="T179" s="75"/>
      <c r="U179" s="75"/>
      <c r="V179" s="76"/>
    </row>
    <row r="180" spans="1:22" x14ac:dyDescent="0.25">
      <c r="A180" s="74"/>
      <c r="B180" s="75"/>
      <c r="C180" s="75"/>
      <c r="D180" s="75"/>
      <c r="E180" s="75"/>
      <c r="F180" s="75"/>
      <c r="G180" s="75"/>
      <c r="H180" s="75"/>
      <c r="I180" s="75"/>
      <c r="J180" s="75"/>
      <c r="K180" s="75"/>
      <c r="L180" s="75"/>
      <c r="M180" s="75"/>
      <c r="N180" s="75"/>
      <c r="O180" s="75"/>
      <c r="P180" s="75"/>
      <c r="Q180" s="75"/>
      <c r="R180" s="75"/>
      <c r="S180" s="75"/>
      <c r="T180" s="75"/>
      <c r="U180" s="75"/>
      <c r="V180" s="76"/>
    </row>
    <row r="181" spans="1:22" x14ac:dyDescent="0.25">
      <c r="A181" s="74"/>
      <c r="B181" s="75"/>
      <c r="C181" s="75"/>
      <c r="D181" s="75"/>
      <c r="E181" s="75"/>
      <c r="F181" s="75"/>
      <c r="G181" s="75"/>
      <c r="H181" s="75"/>
      <c r="I181" s="75"/>
      <c r="J181" s="75"/>
      <c r="K181" s="75"/>
      <c r="L181" s="75"/>
      <c r="M181" s="75"/>
      <c r="N181" s="75"/>
      <c r="O181" s="75"/>
      <c r="P181" s="75"/>
      <c r="Q181" s="75"/>
      <c r="R181" s="75"/>
      <c r="S181" s="75"/>
      <c r="T181" s="75"/>
      <c r="U181" s="75"/>
      <c r="V181" s="76"/>
    </row>
    <row r="182" spans="1:22" x14ac:dyDescent="0.25">
      <c r="A182" s="74"/>
      <c r="B182" s="75"/>
      <c r="C182" s="75"/>
      <c r="D182" s="75"/>
      <c r="E182" s="75"/>
      <c r="F182" s="75"/>
      <c r="G182" s="75"/>
      <c r="H182" s="75"/>
      <c r="I182" s="75"/>
      <c r="J182" s="75"/>
      <c r="K182" s="75"/>
      <c r="L182" s="75"/>
      <c r="M182" s="75"/>
      <c r="N182" s="75"/>
      <c r="O182" s="75"/>
      <c r="P182" s="75"/>
      <c r="Q182" s="75"/>
      <c r="R182" s="75"/>
      <c r="S182" s="75"/>
      <c r="T182" s="75"/>
      <c r="U182" s="75"/>
      <c r="V182" s="76"/>
    </row>
    <row r="183" spans="1:22" x14ac:dyDescent="0.25">
      <c r="A183" s="74"/>
      <c r="B183" s="75"/>
      <c r="C183" s="75"/>
      <c r="D183" s="75"/>
      <c r="E183" s="75"/>
      <c r="F183" s="75"/>
      <c r="G183" s="75"/>
      <c r="H183" s="75"/>
      <c r="I183" s="75"/>
      <c r="J183" s="75"/>
      <c r="K183" s="75"/>
      <c r="L183" s="75"/>
      <c r="M183" s="75"/>
      <c r="N183" s="75"/>
      <c r="O183" s="75"/>
      <c r="P183" s="75"/>
      <c r="Q183" s="75"/>
      <c r="R183" s="75"/>
      <c r="S183" s="75"/>
      <c r="T183" s="75"/>
      <c r="U183" s="75"/>
      <c r="V183" s="76"/>
    </row>
    <row r="184" spans="1:22" x14ac:dyDescent="0.25">
      <c r="A184" s="74"/>
      <c r="B184" s="75"/>
      <c r="C184" s="75"/>
      <c r="D184" s="75"/>
      <c r="E184" s="75"/>
      <c r="F184" s="75"/>
      <c r="G184" s="75"/>
      <c r="H184" s="75"/>
      <c r="I184" s="75"/>
      <c r="J184" s="75"/>
      <c r="K184" s="75"/>
      <c r="L184" s="75"/>
      <c r="M184" s="75"/>
      <c r="N184" s="75"/>
      <c r="O184" s="75"/>
      <c r="P184" s="75"/>
      <c r="Q184" s="75"/>
      <c r="R184" s="75"/>
      <c r="S184" s="75"/>
      <c r="T184" s="75"/>
      <c r="U184" s="75"/>
      <c r="V184" s="76"/>
    </row>
    <row r="185" spans="1:22" x14ac:dyDescent="0.25">
      <c r="A185" s="74"/>
      <c r="B185" s="75"/>
      <c r="C185" s="75"/>
      <c r="D185" s="75"/>
      <c r="E185" s="75"/>
      <c r="F185" s="75"/>
      <c r="G185" s="75"/>
      <c r="H185" s="75"/>
      <c r="I185" s="75"/>
      <c r="J185" s="75"/>
      <c r="K185" s="75"/>
      <c r="L185" s="75"/>
      <c r="M185" s="75"/>
      <c r="N185" s="75"/>
      <c r="O185" s="75"/>
      <c r="P185" s="75"/>
      <c r="Q185" s="75"/>
      <c r="R185" s="75"/>
      <c r="S185" s="75"/>
      <c r="T185" s="75"/>
      <c r="U185" s="75"/>
      <c r="V185" s="76"/>
    </row>
    <row r="186" spans="1:22" x14ac:dyDescent="0.25">
      <c r="A186" s="74"/>
      <c r="B186" s="75"/>
      <c r="C186" s="75"/>
      <c r="D186" s="75"/>
      <c r="E186" s="75"/>
      <c r="F186" s="75"/>
      <c r="G186" s="75"/>
      <c r="H186" s="75"/>
      <c r="I186" s="75"/>
      <c r="J186" s="75"/>
      <c r="K186" s="75"/>
      <c r="L186" s="75"/>
      <c r="M186" s="75"/>
      <c r="N186" s="75"/>
      <c r="O186" s="75"/>
      <c r="P186" s="75"/>
      <c r="Q186" s="75"/>
      <c r="R186" s="75"/>
      <c r="S186" s="75"/>
      <c r="T186" s="75"/>
      <c r="U186" s="75"/>
      <c r="V186" s="76"/>
    </row>
    <row r="187" spans="1:22" x14ac:dyDescent="0.25">
      <c r="A187" s="74"/>
      <c r="B187" s="75"/>
      <c r="C187" s="75"/>
      <c r="D187" s="75"/>
      <c r="E187" s="75"/>
      <c r="F187" s="75"/>
      <c r="G187" s="75"/>
      <c r="H187" s="75"/>
      <c r="I187" s="75"/>
      <c r="J187" s="75"/>
      <c r="K187" s="75"/>
      <c r="L187" s="75"/>
      <c r="M187" s="75"/>
      <c r="N187" s="75"/>
      <c r="O187" s="75"/>
      <c r="P187" s="75"/>
      <c r="Q187" s="75"/>
      <c r="R187" s="75"/>
      <c r="S187" s="75"/>
      <c r="T187" s="75"/>
      <c r="U187" s="75"/>
      <c r="V187" s="76"/>
    </row>
    <row r="188" spans="1:22" x14ac:dyDescent="0.25">
      <c r="A188" s="74"/>
      <c r="B188" s="75"/>
      <c r="C188" s="75"/>
      <c r="D188" s="75"/>
      <c r="E188" s="75"/>
      <c r="F188" s="75"/>
      <c r="G188" s="75"/>
      <c r="H188" s="75"/>
      <c r="I188" s="75"/>
      <c r="J188" s="75"/>
      <c r="K188" s="75"/>
      <c r="L188" s="75"/>
      <c r="M188" s="75"/>
      <c r="N188" s="75"/>
      <c r="O188" s="75"/>
      <c r="P188" s="75"/>
      <c r="Q188" s="75"/>
      <c r="R188" s="75"/>
      <c r="S188" s="75"/>
      <c r="T188" s="75"/>
      <c r="U188" s="75"/>
      <c r="V188" s="76"/>
    </row>
    <row r="189" spans="1:22" x14ac:dyDescent="0.25">
      <c r="A189" s="74"/>
      <c r="B189" s="75"/>
      <c r="C189" s="75"/>
      <c r="D189" s="75"/>
      <c r="E189" s="75"/>
      <c r="F189" s="75"/>
      <c r="G189" s="75"/>
      <c r="H189" s="75"/>
      <c r="I189" s="75"/>
      <c r="J189" s="75"/>
      <c r="K189" s="75"/>
      <c r="L189" s="75"/>
      <c r="M189" s="75"/>
      <c r="N189" s="75"/>
      <c r="O189" s="75"/>
      <c r="P189" s="75"/>
      <c r="Q189" s="75"/>
      <c r="R189" s="75"/>
      <c r="S189" s="75"/>
      <c r="T189" s="75"/>
      <c r="U189" s="75"/>
      <c r="V189" s="76"/>
    </row>
    <row r="190" spans="1:22" x14ac:dyDescent="0.25">
      <c r="A190" s="74"/>
      <c r="B190" s="75"/>
      <c r="C190" s="75"/>
      <c r="D190" s="75"/>
      <c r="E190" s="75"/>
      <c r="F190" s="75"/>
      <c r="G190" s="75"/>
      <c r="H190" s="75"/>
      <c r="I190" s="75"/>
      <c r="J190" s="75"/>
      <c r="K190" s="75"/>
      <c r="L190" s="75"/>
      <c r="M190" s="75"/>
      <c r="N190" s="75"/>
      <c r="O190" s="75"/>
      <c r="P190" s="75"/>
      <c r="Q190" s="75"/>
      <c r="R190" s="75"/>
      <c r="S190" s="75"/>
      <c r="T190" s="75"/>
      <c r="U190" s="75"/>
      <c r="V190" s="76"/>
    </row>
    <row r="191" spans="1:22" x14ac:dyDescent="0.25">
      <c r="A191" s="74"/>
      <c r="B191" s="75"/>
      <c r="C191" s="75"/>
      <c r="D191" s="75"/>
      <c r="E191" s="75"/>
      <c r="F191" s="75"/>
      <c r="G191" s="75"/>
      <c r="H191" s="75"/>
      <c r="I191" s="75"/>
      <c r="J191" s="75"/>
      <c r="K191" s="75"/>
      <c r="L191" s="75"/>
      <c r="M191" s="75"/>
      <c r="N191" s="75"/>
      <c r="O191" s="75"/>
      <c r="P191" s="75"/>
      <c r="Q191" s="75"/>
      <c r="R191" s="75"/>
      <c r="S191" s="75"/>
      <c r="T191" s="75"/>
      <c r="U191" s="75"/>
      <c r="V191" s="76"/>
    </row>
    <row r="192" spans="1:22" x14ac:dyDescent="0.25">
      <c r="A192" s="74"/>
      <c r="B192" s="75"/>
      <c r="C192" s="75"/>
      <c r="D192" s="75"/>
      <c r="E192" s="75"/>
      <c r="F192" s="75"/>
      <c r="G192" s="75"/>
      <c r="H192" s="75"/>
      <c r="I192" s="75"/>
      <c r="J192" s="75"/>
      <c r="K192" s="75"/>
      <c r="L192" s="75"/>
      <c r="M192" s="75"/>
      <c r="N192" s="75"/>
      <c r="O192" s="75"/>
      <c r="P192" s="75"/>
      <c r="Q192" s="75"/>
      <c r="R192" s="75"/>
      <c r="S192" s="75"/>
      <c r="T192" s="75"/>
      <c r="U192" s="75"/>
      <c r="V192" s="76"/>
    </row>
    <row r="193" spans="1:22" x14ac:dyDescent="0.25">
      <c r="A193" s="74"/>
      <c r="B193" s="75"/>
      <c r="C193" s="75"/>
      <c r="D193" s="75"/>
      <c r="E193" s="75"/>
      <c r="F193" s="75"/>
      <c r="G193" s="75"/>
      <c r="H193" s="75"/>
      <c r="I193" s="75"/>
      <c r="J193" s="75"/>
      <c r="K193" s="75"/>
      <c r="L193" s="75"/>
      <c r="M193" s="75"/>
      <c r="N193" s="75"/>
      <c r="O193" s="75"/>
      <c r="P193" s="75"/>
      <c r="Q193" s="75"/>
      <c r="R193" s="75"/>
      <c r="S193" s="75"/>
      <c r="T193" s="75"/>
      <c r="U193" s="75"/>
      <c r="V193" s="76"/>
    </row>
    <row r="194" spans="1:22" x14ac:dyDescent="0.25">
      <c r="A194" s="74"/>
      <c r="B194" s="75"/>
      <c r="C194" s="75"/>
      <c r="D194" s="75"/>
      <c r="E194" s="75"/>
      <c r="F194" s="75"/>
      <c r="G194" s="75"/>
      <c r="H194" s="75"/>
      <c r="I194" s="75"/>
      <c r="J194" s="75"/>
      <c r="K194" s="75"/>
      <c r="L194" s="75"/>
      <c r="M194" s="75"/>
      <c r="N194" s="75"/>
      <c r="O194" s="75"/>
      <c r="P194" s="75"/>
      <c r="Q194" s="75"/>
      <c r="R194" s="75"/>
      <c r="S194" s="75"/>
      <c r="T194" s="75"/>
      <c r="U194" s="75"/>
      <c r="V194" s="76"/>
    </row>
    <row r="195" spans="1:22" x14ac:dyDescent="0.25">
      <c r="A195" s="74"/>
      <c r="B195" s="75"/>
      <c r="C195" s="75"/>
      <c r="D195" s="75"/>
      <c r="E195" s="75"/>
      <c r="F195" s="75"/>
      <c r="G195" s="75"/>
      <c r="H195" s="75"/>
      <c r="I195" s="75"/>
      <c r="J195" s="75"/>
      <c r="K195" s="75"/>
      <c r="L195" s="75"/>
      <c r="M195" s="75"/>
      <c r="N195" s="75"/>
      <c r="O195" s="75"/>
      <c r="P195" s="75"/>
      <c r="Q195" s="75"/>
      <c r="R195" s="75"/>
      <c r="S195" s="75"/>
      <c r="T195" s="75"/>
      <c r="U195" s="75"/>
      <c r="V195" s="76"/>
    </row>
    <row r="196" spans="1:22" x14ac:dyDescent="0.25">
      <c r="A196" s="74"/>
      <c r="B196" s="75"/>
      <c r="C196" s="75"/>
      <c r="D196" s="75"/>
      <c r="E196" s="75"/>
      <c r="F196" s="75"/>
      <c r="G196" s="75"/>
      <c r="H196" s="75"/>
      <c r="I196" s="75"/>
      <c r="J196" s="75"/>
      <c r="K196" s="75"/>
      <c r="L196" s="75"/>
      <c r="M196" s="75"/>
      <c r="N196" s="75"/>
      <c r="O196" s="75"/>
      <c r="P196" s="75"/>
      <c r="Q196" s="75"/>
      <c r="R196" s="75"/>
      <c r="S196" s="75"/>
      <c r="T196" s="75"/>
      <c r="U196" s="75"/>
      <c r="V196" s="76"/>
    </row>
    <row r="197" spans="1:22" x14ac:dyDescent="0.25">
      <c r="A197" s="74"/>
      <c r="B197" s="75"/>
      <c r="C197" s="75"/>
      <c r="D197" s="75"/>
      <c r="E197" s="75"/>
      <c r="F197" s="75"/>
      <c r="G197" s="75"/>
      <c r="H197" s="75"/>
      <c r="I197" s="75"/>
      <c r="J197" s="75"/>
      <c r="K197" s="75"/>
      <c r="L197" s="75"/>
      <c r="M197" s="75"/>
      <c r="N197" s="75"/>
      <c r="O197" s="75"/>
      <c r="P197" s="75"/>
      <c r="Q197" s="75"/>
      <c r="R197" s="75"/>
      <c r="S197" s="75"/>
      <c r="T197" s="75"/>
      <c r="U197" s="75"/>
      <c r="V197" s="76"/>
    </row>
    <row r="198" spans="1:22" x14ac:dyDescent="0.25">
      <c r="A198" s="74"/>
      <c r="B198" s="75"/>
      <c r="C198" s="75"/>
      <c r="D198" s="75"/>
      <c r="E198" s="75"/>
      <c r="F198" s="75"/>
      <c r="G198" s="75"/>
      <c r="H198" s="75"/>
      <c r="I198" s="75"/>
      <c r="J198" s="75"/>
      <c r="K198" s="75"/>
      <c r="L198" s="75"/>
      <c r="M198" s="75"/>
      <c r="N198" s="75"/>
      <c r="O198" s="75"/>
      <c r="P198" s="75"/>
      <c r="Q198" s="75"/>
      <c r="R198" s="75"/>
      <c r="S198" s="75"/>
      <c r="T198" s="75"/>
      <c r="U198" s="75"/>
      <c r="V198" s="76"/>
    </row>
    <row r="199" spans="1:22" x14ac:dyDescent="0.25">
      <c r="A199" s="74"/>
      <c r="B199" s="75"/>
      <c r="C199" s="75"/>
      <c r="D199" s="75"/>
      <c r="E199" s="75"/>
      <c r="F199" s="75"/>
      <c r="G199" s="75"/>
      <c r="H199" s="75"/>
      <c r="I199" s="75"/>
      <c r="J199" s="75"/>
      <c r="K199" s="75"/>
      <c r="L199" s="75"/>
      <c r="M199" s="75"/>
      <c r="N199" s="75"/>
      <c r="O199" s="75"/>
      <c r="P199" s="75"/>
      <c r="Q199" s="75"/>
      <c r="R199" s="75"/>
      <c r="S199" s="75"/>
      <c r="T199" s="75"/>
      <c r="U199" s="75"/>
      <c r="V199" s="76"/>
    </row>
    <row r="200" spans="1:22" x14ac:dyDescent="0.25">
      <c r="A200" s="74"/>
      <c r="B200" s="75"/>
      <c r="C200" s="75"/>
      <c r="D200" s="75"/>
      <c r="E200" s="75"/>
      <c r="F200" s="75"/>
      <c r="G200" s="75"/>
      <c r="H200" s="75"/>
      <c r="I200" s="75"/>
      <c r="J200" s="75"/>
      <c r="K200" s="75"/>
      <c r="L200" s="75"/>
      <c r="M200" s="75"/>
      <c r="N200" s="75"/>
      <c r="O200" s="75"/>
      <c r="P200" s="75"/>
      <c r="Q200" s="75"/>
      <c r="R200" s="75"/>
      <c r="S200" s="75"/>
      <c r="T200" s="75"/>
      <c r="U200" s="75"/>
      <c r="V200" s="76"/>
    </row>
    <row r="201" spans="1:22" x14ac:dyDescent="0.25">
      <c r="A201" s="74"/>
      <c r="B201" s="75"/>
      <c r="C201" s="75"/>
      <c r="D201" s="75"/>
      <c r="E201" s="75"/>
      <c r="F201" s="75"/>
      <c r="G201" s="75"/>
      <c r="H201" s="75"/>
      <c r="I201" s="75"/>
      <c r="J201" s="75"/>
      <c r="K201" s="75"/>
      <c r="L201" s="75"/>
      <c r="M201" s="75"/>
      <c r="N201" s="75"/>
      <c r="O201" s="75"/>
      <c r="P201" s="75"/>
      <c r="Q201" s="75"/>
      <c r="R201" s="75"/>
      <c r="S201" s="75"/>
      <c r="T201" s="75"/>
      <c r="U201" s="75"/>
      <c r="V201" s="76"/>
    </row>
    <row r="202" spans="1:22" x14ac:dyDescent="0.25">
      <c r="A202" s="74"/>
      <c r="B202" s="75"/>
      <c r="C202" s="75"/>
      <c r="D202" s="75"/>
      <c r="E202" s="75"/>
      <c r="F202" s="75"/>
      <c r="G202" s="75"/>
      <c r="H202" s="75"/>
      <c r="I202" s="75"/>
      <c r="J202" s="75"/>
      <c r="K202" s="75"/>
      <c r="L202" s="75"/>
      <c r="M202" s="75"/>
      <c r="N202" s="75"/>
      <c r="O202" s="75"/>
      <c r="P202" s="75"/>
      <c r="Q202" s="75"/>
      <c r="R202" s="75"/>
      <c r="S202" s="75"/>
      <c r="T202" s="75"/>
      <c r="U202" s="75"/>
      <c r="V202" s="76"/>
    </row>
    <row r="203" spans="1:22" x14ac:dyDescent="0.25">
      <c r="A203" s="74"/>
      <c r="B203" s="75"/>
      <c r="C203" s="75"/>
      <c r="D203" s="75"/>
      <c r="E203" s="75"/>
      <c r="F203" s="75"/>
      <c r="G203" s="75"/>
      <c r="H203" s="75"/>
      <c r="I203" s="75"/>
      <c r="J203" s="75"/>
      <c r="K203" s="75"/>
      <c r="L203" s="75"/>
      <c r="M203" s="75"/>
      <c r="N203" s="75"/>
      <c r="O203" s="75"/>
      <c r="P203" s="75"/>
      <c r="Q203" s="75"/>
      <c r="R203" s="75"/>
      <c r="S203" s="75"/>
      <c r="T203" s="75"/>
      <c r="U203" s="75"/>
      <c r="V203" s="76"/>
    </row>
    <row r="204" spans="1:22" x14ac:dyDescent="0.25">
      <c r="A204" s="74"/>
      <c r="B204" s="75"/>
      <c r="C204" s="75"/>
      <c r="D204" s="75"/>
      <c r="E204" s="75"/>
      <c r="F204" s="75"/>
      <c r="G204" s="75"/>
      <c r="H204" s="75"/>
      <c r="I204" s="75"/>
      <c r="J204" s="75"/>
      <c r="K204" s="75"/>
      <c r="L204" s="75"/>
      <c r="M204" s="75"/>
      <c r="N204" s="75"/>
      <c r="O204" s="75"/>
      <c r="P204" s="75"/>
      <c r="Q204" s="75"/>
      <c r="R204" s="75"/>
      <c r="S204" s="75"/>
      <c r="T204" s="75"/>
      <c r="U204" s="75"/>
      <c r="V204" s="76"/>
    </row>
    <row r="205" spans="1:22" x14ac:dyDescent="0.25">
      <c r="A205" s="74"/>
      <c r="B205" s="75"/>
      <c r="C205" s="75"/>
      <c r="D205" s="75"/>
      <c r="E205" s="75"/>
      <c r="F205" s="75"/>
      <c r="G205" s="75"/>
      <c r="H205" s="75"/>
      <c r="I205" s="75"/>
      <c r="J205" s="75"/>
      <c r="K205" s="75"/>
      <c r="L205" s="75"/>
      <c r="M205" s="75"/>
      <c r="N205" s="75"/>
      <c r="O205" s="75"/>
      <c r="P205" s="75"/>
      <c r="Q205" s="75"/>
      <c r="R205" s="75"/>
      <c r="S205" s="75"/>
      <c r="T205" s="75"/>
      <c r="U205" s="75"/>
      <c r="V205" s="76"/>
    </row>
    <row r="206" spans="1:22" x14ac:dyDescent="0.25">
      <c r="A206" s="74"/>
      <c r="B206" s="75"/>
      <c r="C206" s="75"/>
      <c r="D206" s="75"/>
      <c r="E206" s="75"/>
      <c r="F206" s="75"/>
      <c r="G206" s="75"/>
      <c r="H206" s="75"/>
      <c r="I206" s="75"/>
      <c r="J206" s="75"/>
      <c r="K206" s="75"/>
      <c r="L206" s="75"/>
      <c r="M206" s="75"/>
      <c r="N206" s="75"/>
      <c r="O206" s="75"/>
      <c r="P206" s="75"/>
      <c r="Q206" s="75"/>
      <c r="R206" s="75"/>
      <c r="S206" s="75"/>
      <c r="T206" s="75"/>
      <c r="U206" s="75"/>
      <c r="V206" s="76"/>
    </row>
    <row r="207" spans="1:22" x14ac:dyDescent="0.25">
      <c r="A207" s="74"/>
      <c r="B207" s="75"/>
      <c r="C207" s="75"/>
      <c r="D207" s="75"/>
      <c r="E207" s="75"/>
      <c r="F207" s="75"/>
      <c r="G207" s="75"/>
      <c r="H207" s="75"/>
      <c r="I207" s="75"/>
      <c r="J207" s="75"/>
      <c r="K207" s="75"/>
      <c r="L207" s="75"/>
      <c r="M207" s="75"/>
      <c r="N207" s="75"/>
      <c r="O207" s="75"/>
      <c r="P207" s="75"/>
      <c r="Q207" s="75"/>
      <c r="R207" s="75"/>
      <c r="S207" s="75"/>
      <c r="T207" s="75"/>
      <c r="U207" s="75"/>
      <c r="V207" s="76"/>
    </row>
    <row r="208" spans="1:22" x14ac:dyDescent="0.25">
      <c r="A208" s="74"/>
      <c r="B208" s="75"/>
      <c r="C208" s="75"/>
      <c r="D208" s="75"/>
      <c r="E208" s="75"/>
      <c r="F208" s="75"/>
      <c r="G208" s="75"/>
      <c r="H208" s="75"/>
      <c r="I208" s="75"/>
      <c r="J208" s="75"/>
      <c r="K208" s="75"/>
      <c r="L208" s="75"/>
      <c r="M208" s="75"/>
      <c r="N208" s="75"/>
      <c r="O208" s="75"/>
      <c r="P208" s="75"/>
      <c r="Q208" s="75"/>
      <c r="R208" s="75"/>
      <c r="S208" s="75"/>
      <c r="T208" s="75"/>
      <c r="U208" s="75"/>
      <c r="V208" s="76"/>
    </row>
    <row r="209" spans="1:22" x14ac:dyDescent="0.25">
      <c r="A209" s="74"/>
      <c r="B209" s="75"/>
      <c r="C209" s="75"/>
      <c r="D209" s="75"/>
      <c r="E209" s="75"/>
      <c r="F209" s="75"/>
      <c r="G209" s="75"/>
      <c r="H209" s="75"/>
      <c r="I209" s="75"/>
      <c r="J209" s="75"/>
      <c r="K209" s="75"/>
      <c r="L209" s="75"/>
      <c r="M209" s="75"/>
      <c r="N209" s="75"/>
      <c r="O209" s="75"/>
      <c r="P209" s="75"/>
      <c r="Q209" s="75"/>
      <c r="R209" s="75"/>
      <c r="S209" s="75"/>
      <c r="T209" s="75"/>
      <c r="U209" s="75"/>
      <c r="V209" s="76"/>
    </row>
    <row r="210" spans="1:22" x14ac:dyDescent="0.25">
      <c r="A210" s="74"/>
      <c r="B210" s="75"/>
      <c r="C210" s="75"/>
      <c r="D210" s="75"/>
      <c r="E210" s="75"/>
      <c r="F210" s="75"/>
      <c r="G210" s="75"/>
      <c r="H210" s="75"/>
      <c r="I210" s="75"/>
      <c r="J210" s="75"/>
      <c r="K210" s="75"/>
      <c r="L210" s="75"/>
      <c r="M210" s="75"/>
      <c r="N210" s="75"/>
      <c r="O210" s="75"/>
      <c r="P210" s="75"/>
      <c r="Q210" s="75"/>
      <c r="R210" s="75"/>
      <c r="S210" s="75"/>
      <c r="T210" s="75"/>
      <c r="U210" s="75"/>
      <c r="V210" s="76"/>
    </row>
    <row r="211" spans="1:22" x14ac:dyDescent="0.25">
      <c r="A211" s="74"/>
      <c r="B211" s="75"/>
      <c r="C211" s="75"/>
      <c r="D211" s="75"/>
      <c r="E211" s="75"/>
      <c r="F211" s="75"/>
      <c r="G211" s="75"/>
      <c r="H211" s="75"/>
      <c r="I211" s="75"/>
      <c r="J211" s="75"/>
      <c r="K211" s="75"/>
      <c r="L211" s="75"/>
      <c r="M211" s="75"/>
      <c r="N211" s="75"/>
      <c r="O211" s="75"/>
      <c r="P211" s="75"/>
      <c r="Q211" s="75"/>
      <c r="R211" s="75"/>
      <c r="S211" s="75"/>
      <c r="T211" s="75"/>
      <c r="U211" s="75"/>
      <c r="V211" s="76"/>
    </row>
    <row r="212" spans="1:22" x14ac:dyDescent="0.25">
      <c r="A212" s="74"/>
      <c r="B212" s="75"/>
      <c r="C212" s="75"/>
      <c r="D212" s="75"/>
      <c r="E212" s="75"/>
      <c r="F212" s="75"/>
      <c r="G212" s="75"/>
      <c r="H212" s="75"/>
      <c r="I212" s="75"/>
      <c r="J212" s="75"/>
      <c r="K212" s="75"/>
      <c r="L212" s="75"/>
      <c r="M212" s="75"/>
      <c r="N212" s="75"/>
      <c r="O212" s="75"/>
      <c r="P212" s="75"/>
      <c r="Q212" s="75"/>
      <c r="R212" s="75"/>
      <c r="S212" s="75"/>
      <c r="T212" s="75"/>
      <c r="U212" s="75"/>
      <c r="V212" s="76"/>
    </row>
    <row r="213" spans="1:22" x14ac:dyDescent="0.25">
      <c r="A213" s="74"/>
      <c r="B213" s="75"/>
      <c r="C213" s="75"/>
      <c r="D213" s="75"/>
      <c r="E213" s="75"/>
      <c r="F213" s="75"/>
      <c r="G213" s="75"/>
      <c r="H213" s="75"/>
      <c r="I213" s="75"/>
      <c r="J213" s="75"/>
      <c r="K213" s="75"/>
      <c r="L213" s="75"/>
      <c r="M213" s="75"/>
      <c r="N213" s="75"/>
      <c r="O213" s="75"/>
      <c r="P213" s="75"/>
      <c r="Q213" s="75"/>
      <c r="R213" s="75"/>
      <c r="S213" s="75"/>
      <c r="T213" s="75"/>
      <c r="U213" s="75"/>
      <c r="V213" s="76"/>
    </row>
    <row r="214" spans="1:22" x14ac:dyDescent="0.25">
      <c r="A214" s="74"/>
      <c r="B214" s="75"/>
      <c r="C214" s="75"/>
      <c r="D214" s="75"/>
      <c r="E214" s="75"/>
      <c r="F214" s="75"/>
      <c r="G214" s="75"/>
      <c r="H214" s="75"/>
      <c r="I214" s="75"/>
      <c r="J214" s="75"/>
      <c r="K214" s="75"/>
      <c r="L214" s="75"/>
      <c r="M214" s="75"/>
      <c r="N214" s="75"/>
      <c r="O214" s="75"/>
      <c r="P214" s="75"/>
      <c r="Q214" s="75"/>
      <c r="R214" s="75"/>
      <c r="S214" s="75"/>
      <c r="T214" s="75"/>
      <c r="U214" s="75"/>
      <c r="V214" s="76"/>
    </row>
    <row r="215" spans="1:22" x14ac:dyDescent="0.25">
      <c r="A215" s="74"/>
      <c r="B215" s="75"/>
      <c r="C215" s="75"/>
      <c r="D215" s="75"/>
      <c r="E215" s="75"/>
      <c r="F215" s="75"/>
      <c r="G215" s="75"/>
      <c r="H215" s="75"/>
      <c r="I215" s="75"/>
      <c r="J215" s="75"/>
      <c r="K215" s="75"/>
      <c r="L215" s="75"/>
      <c r="M215" s="75"/>
      <c r="N215" s="75"/>
      <c r="O215" s="75"/>
      <c r="P215" s="75"/>
      <c r="Q215" s="75"/>
      <c r="R215" s="75"/>
      <c r="S215" s="75"/>
      <c r="T215" s="75"/>
      <c r="U215" s="75"/>
      <c r="V215" s="76"/>
    </row>
    <row r="216" spans="1:22" x14ac:dyDescent="0.25">
      <c r="A216" s="74"/>
      <c r="B216" s="75"/>
      <c r="C216" s="75"/>
      <c r="D216" s="75"/>
      <c r="E216" s="75"/>
      <c r="F216" s="75"/>
      <c r="G216" s="75"/>
      <c r="H216" s="75"/>
      <c r="I216" s="75"/>
      <c r="J216" s="75"/>
      <c r="K216" s="75"/>
      <c r="L216" s="75"/>
      <c r="M216" s="75"/>
      <c r="N216" s="75"/>
      <c r="O216" s="75"/>
      <c r="P216" s="75"/>
      <c r="Q216" s="75"/>
      <c r="R216" s="75"/>
      <c r="S216" s="75"/>
      <c r="T216" s="75"/>
      <c r="U216" s="75"/>
      <c r="V216" s="76"/>
    </row>
    <row r="217" spans="1:22" x14ac:dyDescent="0.25">
      <c r="A217" s="74"/>
      <c r="B217" s="75"/>
      <c r="C217" s="75"/>
      <c r="D217" s="75"/>
      <c r="E217" s="75"/>
      <c r="F217" s="75"/>
      <c r="G217" s="75"/>
      <c r="H217" s="75"/>
      <c r="I217" s="75"/>
      <c r="J217" s="75"/>
      <c r="K217" s="75"/>
      <c r="L217" s="75"/>
      <c r="M217" s="75"/>
      <c r="N217" s="75"/>
      <c r="O217" s="75"/>
      <c r="P217" s="75"/>
      <c r="Q217" s="75"/>
      <c r="R217" s="75"/>
      <c r="S217" s="75"/>
      <c r="T217" s="75"/>
      <c r="U217" s="75"/>
      <c r="V217" s="76"/>
    </row>
    <row r="218" spans="1:22" x14ac:dyDescent="0.25">
      <c r="A218" s="74"/>
      <c r="B218" s="75"/>
      <c r="C218" s="75"/>
      <c r="D218" s="75"/>
      <c r="E218" s="75"/>
      <c r="F218" s="75"/>
      <c r="G218" s="75"/>
      <c r="H218" s="75"/>
      <c r="I218" s="75"/>
      <c r="J218" s="75"/>
      <c r="K218" s="75"/>
      <c r="L218" s="75"/>
      <c r="M218" s="75"/>
      <c r="N218" s="75"/>
      <c r="O218" s="75"/>
      <c r="P218" s="75"/>
      <c r="Q218" s="75"/>
      <c r="R218" s="75"/>
      <c r="S218" s="75"/>
      <c r="T218" s="75"/>
      <c r="U218" s="75"/>
      <c r="V218" s="76"/>
    </row>
    <row r="219" spans="1:22" x14ac:dyDescent="0.25">
      <c r="A219" s="74"/>
      <c r="B219" s="75"/>
      <c r="C219" s="75"/>
      <c r="D219" s="75"/>
      <c r="E219" s="75"/>
      <c r="F219" s="75"/>
      <c r="G219" s="75"/>
      <c r="H219" s="75"/>
      <c r="I219" s="75"/>
      <c r="J219" s="75"/>
      <c r="K219" s="75"/>
      <c r="L219" s="75"/>
      <c r="M219" s="75"/>
      <c r="N219" s="75"/>
      <c r="O219" s="75"/>
      <c r="P219" s="75"/>
      <c r="Q219" s="75"/>
      <c r="R219" s="75"/>
      <c r="S219" s="75"/>
      <c r="T219" s="75"/>
      <c r="U219" s="75"/>
      <c r="V219" s="76"/>
    </row>
    <row r="220" spans="1:22" x14ac:dyDescent="0.25">
      <c r="A220" s="74"/>
      <c r="B220" s="75"/>
      <c r="C220" s="75"/>
      <c r="D220" s="75"/>
      <c r="E220" s="75"/>
      <c r="F220" s="75"/>
      <c r="G220" s="75"/>
      <c r="H220" s="75"/>
      <c r="I220" s="75"/>
      <c r="J220" s="75"/>
      <c r="K220" s="75"/>
      <c r="L220" s="75"/>
      <c r="M220" s="75"/>
      <c r="N220" s="75"/>
      <c r="O220" s="75"/>
      <c r="P220" s="75"/>
      <c r="Q220" s="75"/>
      <c r="R220" s="75"/>
      <c r="S220" s="75"/>
      <c r="T220" s="75"/>
      <c r="U220" s="75"/>
      <c r="V220" s="76"/>
    </row>
    <row r="221" spans="1:22" x14ac:dyDescent="0.25">
      <c r="A221" s="74"/>
      <c r="B221" s="75"/>
      <c r="C221" s="75"/>
      <c r="D221" s="75"/>
      <c r="E221" s="75"/>
      <c r="F221" s="75"/>
      <c r="G221" s="75"/>
      <c r="H221" s="75"/>
      <c r="I221" s="75"/>
      <c r="J221" s="75"/>
      <c r="K221" s="75"/>
      <c r="L221" s="75"/>
      <c r="M221" s="75"/>
      <c r="N221" s="75"/>
      <c r="O221" s="75"/>
      <c r="P221" s="75"/>
      <c r="Q221" s="75"/>
      <c r="R221" s="75"/>
      <c r="S221" s="75"/>
      <c r="T221" s="75"/>
      <c r="U221" s="75"/>
      <c r="V221" s="76"/>
    </row>
    <row r="222" spans="1:22" x14ac:dyDescent="0.25">
      <c r="A222" s="74"/>
      <c r="B222" s="75"/>
      <c r="C222" s="75"/>
      <c r="D222" s="75"/>
      <c r="E222" s="75"/>
      <c r="F222" s="75"/>
      <c r="G222" s="75"/>
      <c r="H222" s="75"/>
      <c r="I222" s="75"/>
      <c r="J222" s="75"/>
      <c r="K222" s="75"/>
      <c r="L222" s="75"/>
      <c r="M222" s="75"/>
      <c r="N222" s="75"/>
      <c r="O222" s="75"/>
      <c r="P222" s="75"/>
      <c r="Q222" s="75"/>
      <c r="R222" s="75"/>
      <c r="S222" s="75"/>
      <c r="T222" s="75"/>
      <c r="U222" s="75"/>
      <c r="V222" s="76"/>
    </row>
    <row r="223" spans="1:22" x14ac:dyDescent="0.25">
      <c r="A223" s="74"/>
      <c r="B223" s="75"/>
      <c r="C223" s="75"/>
      <c r="D223" s="75"/>
      <c r="E223" s="75"/>
      <c r="F223" s="75"/>
      <c r="G223" s="75"/>
      <c r="H223" s="75"/>
      <c r="I223" s="75"/>
      <c r="J223" s="75"/>
      <c r="K223" s="75"/>
      <c r="L223" s="75"/>
      <c r="M223" s="75"/>
      <c r="N223" s="75"/>
      <c r="O223" s="75"/>
      <c r="P223" s="75"/>
      <c r="Q223" s="75"/>
      <c r="R223" s="75"/>
      <c r="S223" s="75"/>
      <c r="T223" s="75"/>
      <c r="U223" s="75"/>
      <c r="V223" s="76"/>
    </row>
    <row r="224" spans="1:22" x14ac:dyDescent="0.25">
      <c r="A224" s="74"/>
      <c r="B224" s="75"/>
      <c r="C224" s="75"/>
      <c r="D224" s="75"/>
      <c r="E224" s="75"/>
      <c r="F224" s="75"/>
      <c r="G224" s="75"/>
      <c r="H224" s="75"/>
      <c r="I224" s="75"/>
      <c r="J224" s="75"/>
      <c r="K224" s="75"/>
      <c r="L224" s="75"/>
      <c r="M224" s="75"/>
      <c r="N224" s="75"/>
      <c r="O224" s="75"/>
      <c r="P224" s="75"/>
      <c r="Q224" s="75"/>
      <c r="R224" s="75"/>
      <c r="S224" s="75"/>
      <c r="T224" s="75"/>
      <c r="U224" s="75"/>
      <c r="V224" s="76"/>
    </row>
    <row r="225" spans="1:22" x14ac:dyDescent="0.25">
      <c r="A225" s="74"/>
      <c r="B225" s="75"/>
      <c r="C225" s="75"/>
      <c r="D225" s="75"/>
      <c r="E225" s="75"/>
      <c r="F225" s="75"/>
      <c r="G225" s="75"/>
      <c r="H225" s="75"/>
      <c r="I225" s="75"/>
      <c r="J225" s="75"/>
      <c r="K225" s="75"/>
      <c r="L225" s="75"/>
      <c r="M225" s="75"/>
      <c r="N225" s="75"/>
      <c r="O225" s="75"/>
      <c r="P225" s="75"/>
      <c r="Q225" s="75"/>
      <c r="R225" s="75"/>
      <c r="S225" s="75"/>
      <c r="T225" s="75"/>
      <c r="U225" s="75"/>
      <c r="V225" s="76"/>
    </row>
    <row r="226" spans="1:22" x14ac:dyDescent="0.25">
      <c r="A226" s="74"/>
      <c r="B226" s="75"/>
      <c r="C226" s="75"/>
      <c r="D226" s="75"/>
      <c r="E226" s="75"/>
      <c r="F226" s="75"/>
      <c r="G226" s="75"/>
      <c r="H226" s="75"/>
      <c r="I226" s="75"/>
      <c r="J226" s="75"/>
      <c r="K226" s="75"/>
      <c r="L226" s="75"/>
      <c r="M226" s="75"/>
      <c r="N226" s="75"/>
      <c r="O226" s="75"/>
      <c r="P226" s="75"/>
      <c r="Q226" s="75"/>
      <c r="R226" s="75"/>
      <c r="S226" s="75"/>
      <c r="T226" s="75"/>
      <c r="U226" s="75"/>
      <c r="V226" s="76"/>
    </row>
    <row r="227" spans="1:22" x14ac:dyDescent="0.25">
      <c r="A227" s="74"/>
      <c r="B227" s="75"/>
      <c r="C227" s="75"/>
      <c r="D227" s="75"/>
      <c r="E227" s="75"/>
      <c r="F227" s="75"/>
      <c r="G227" s="75"/>
      <c r="H227" s="75"/>
      <c r="I227" s="75"/>
      <c r="J227" s="75"/>
      <c r="K227" s="75"/>
      <c r="L227" s="75"/>
      <c r="M227" s="75"/>
      <c r="N227" s="75"/>
      <c r="O227" s="75"/>
      <c r="P227" s="75"/>
      <c r="Q227" s="75"/>
      <c r="R227" s="75"/>
      <c r="S227" s="75"/>
      <c r="T227" s="75"/>
      <c r="U227" s="75"/>
      <c r="V227" s="76"/>
    </row>
    <row r="228" spans="1:22" x14ac:dyDescent="0.25">
      <c r="A228" s="74"/>
      <c r="B228" s="75"/>
      <c r="C228" s="75"/>
      <c r="D228" s="75"/>
      <c r="E228" s="75"/>
      <c r="F228" s="75"/>
      <c r="G228" s="75"/>
      <c r="H228" s="75"/>
      <c r="I228" s="75"/>
      <c r="J228" s="75"/>
      <c r="K228" s="75"/>
      <c r="L228" s="75"/>
      <c r="M228" s="75"/>
      <c r="N228" s="75"/>
      <c r="O228" s="75"/>
      <c r="P228" s="75"/>
      <c r="Q228" s="75"/>
      <c r="R228" s="75"/>
      <c r="S228" s="75"/>
      <c r="T228" s="75"/>
      <c r="U228" s="75"/>
      <c r="V228" s="76"/>
    </row>
    <row r="229" spans="1:22" x14ac:dyDescent="0.25">
      <c r="A229" s="74"/>
      <c r="B229" s="75"/>
      <c r="C229" s="75"/>
      <c r="D229" s="75"/>
      <c r="E229" s="75"/>
      <c r="F229" s="75"/>
      <c r="G229" s="75"/>
      <c r="H229" s="75"/>
      <c r="I229" s="75"/>
      <c r="J229" s="75"/>
      <c r="K229" s="75"/>
      <c r="L229" s="75"/>
      <c r="M229" s="75"/>
      <c r="N229" s="75"/>
      <c r="O229" s="75"/>
      <c r="P229" s="75"/>
      <c r="Q229" s="75"/>
      <c r="R229" s="75"/>
      <c r="S229" s="75"/>
      <c r="T229" s="75"/>
      <c r="U229" s="75"/>
      <c r="V229" s="76"/>
    </row>
    <row r="230" spans="1:22" x14ac:dyDescent="0.25">
      <c r="A230" s="74"/>
      <c r="B230" s="75"/>
      <c r="C230" s="75"/>
      <c r="D230" s="75"/>
      <c r="E230" s="75"/>
      <c r="F230" s="75"/>
      <c r="G230" s="75"/>
      <c r="H230" s="75"/>
      <c r="I230" s="75"/>
      <c r="J230" s="75"/>
      <c r="K230" s="75"/>
      <c r="L230" s="75"/>
      <c r="M230" s="75"/>
      <c r="N230" s="75"/>
      <c r="O230" s="75"/>
      <c r="P230" s="75"/>
      <c r="Q230" s="75"/>
      <c r="R230" s="75"/>
      <c r="S230" s="75"/>
      <c r="T230" s="75"/>
      <c r="U230" s="75"/>
      <c r="V230" s="76"/>
    </row>
    <row r="231" spans="1:22" x14ac:dyDescent="0.25">
      <c r="A231" s="74"/>
      <c r="B231" s="75"/>
      <c r="C231" s="75"/>
      <c r="D231" s="75"/>
      <c r="E231" s="75"/>
      <c r="F231" s="75"/>
      <c r="G231" s="75"/>
      <c r="H231" s="75"/>
      <c r="I231" s="75"/>
      <c r="J231" s="75"/>
      <c r="K231" s="75"/>
      <c r="L231" s="75"/>
      <c r="M231" s="75"/>
      <c r="N231" s="75"/>
      <c r="O231" s="75"/>
      <c r="P231" s="75"/>
      <c r="Q231" s="75"/>
      <c r="R231" s="75"/>
      <c r="S231" s="75"/>
      <c r="T231" s="75"/>
      <c r="U231" s="75"/>
      <c r="V231" s="76"/>
    </row>
    <row r="232" spans="1:22" x14ac:dyDescent="0.25">
      <c r="A232" s="74"/>
      <c r="B232" s="75"/>
      <c r="C232" s="75"/>
      <c r="D232" s="75"/>
      <c r="E232" s="75"/>
      <c r="F232" s="75"/>
      <c r="G232" s="75"/>
      <c r="H232" s="75"/>
      <c r="I232" s="75"/>
      <c r="J232" s="75"/>
      <c r="K232" s="75"/>
      <c r="L232" s="75"/>
      <c r="M232" s="75"/>
      <c r="N232" s="75"/>
      <c r="O232" s="75"/>
      <c r="P232" s="75"/>
      <c r="Q232" s="75"/>
      <c r="R232" s="75"/>
      <c r="S232" s="75"/>
      <c r="T232" s="75"/>
      <c r="U232" s="75"/>
      <c r="V232" s="76"/>
    </row>
    <row r="233" spans="1:22" x14ac:dyDescent="0.25">
      <c r="A233" s="74"/>
      <c r="B233" s="75"/>
      <c r="C233" s="75"/>
      <c r="D233" s="75"/>
      <c r="E233" s="75"/>
      <c r="F233" s="75"/>
      <c r="G233" s="75"/>
      <c r="H233" s="75"/>
      <c r="I233" s="75"/>
      <c r="J233" s="75"/>
      <c r="K233" s="75"/>
      <c r="L233" s="75"/>
      <c r="M233" s="75"/>
      <c r="N233" s="75"/>
      <c r="O233" s="75"/>
      <c r="P233" s="75"/>
      <c r="Q233" s="75"/>
      <c r="R233" s="75"/>
      <c r="S233" s="75"/>
      <c r="T233" s="75"/>
      <c r="U233" s="75"/>
      <c r="V233" s="76"/>
    </row>
    <row r="234" spans="1:22" x14ac:dyDescent="0.25">
      <c r="A234" s="74"/>
      <c r="B234" s="75"/>
      <c r="C234" s="75"/>
      <c r="D234" s="75"/>
      <c r="E234" s="75"/>
      <c r="F234" s="75"/>
      <c r="G234" s="75"/>
      <c r="H234" s="75"/>
      <c r="I234" s="75"/>
      <c r="J234" s="75"/>
      <c r="K234" s="75"/>
      <c r="L234" s="75"/>
      <c r="M234" s="75"/>
      <c r="N234" s="75"/>
      <c r="O234" s="75"/>
      <c r="P234" s="75"/>
      <c r="Q234" s="75"/>
      <c r="R234" s="75"/>
      <c r="S234" s="75"/>
      <c r="T234" s="75"/>
      <c r="U234" s="75"/>
      <c r="V234" s="76"/>
    </row>
    <row r="235" spans="1:22" x14ac:dyDescent="0.25">
      <c r="A235" s="74"/>
      <c r="B235" s="75"/>
      <c r="C235" s="75"/>
      <c r="D235" s="75"/>
      <c r="E235" s="75"/>
      <c r="F235" s="75"/>
      <c r="G235" s="75"/>
      <c r="H235" s="75"/>
      <c r="I235" s="75"/>
      <c r="J235" s="75"/>
      <c r="K235" s="75"/>
      <c r="L235" s="75"/>
      <c r="M235" s="75"/>
      <c r="N235" s="75"/>
      <c r="O235" s="75"/>
      <c r="P235" s="75"/>
      <c r="Q235" s="75"/>
      <c r="R235" s="75"/>
      <c r="S235" s="75"/>
      <c r="T235" s="75"/>
      <c r="U235" s="75"/>
      <c r="V235" s="76"/>
    </row>
    <row r="236" spans="1:22" x14ac:dyDescent="0.25">
      <c r="A236" s="74"/>
      <c r="B236" s="75"/>
      <c r="C236" s="75"/>
      <c r="D236" s="75"/>
      <c r="E236" s="75"/>
      <c r="F236" s="75"/>
      <c r="G236" s="75"/>
      <c r="H236" s="75"/>
      <c r="I236" s="75"/>
      <c r="J236" s="75"/>
      <c r="K236" s="75"/>
      <c r="L236" s="75"/>
      <c r="M236" s="75"/>
      <c r="N236" s="75"/>
      <c r="O236" s="75"/>
      <c r="P236" s="75"/>
      <c r="Q236" s="75"/>
      <c r="R236" s="75"/>
      <c r="S236" s="75"/>
      <c r="T236" s="75"/>
      <c r="U236" s="75"/>
      <c r="V236" s="76"/>
    </row>
    <row r="237" spans="1:22" x14ac:dyDescent="0.25">
      <c r="A237" s="74"/>
      <c r="B237" s="75"/>
      <c r="C237" s="75"/>
      <c r="D237" s="75"/>
      <c r="E237" s="75"/>
      <c r="F237" s="75"/>
      <c r="G237" s="75"/>
      <c r="H237" s="75"/>
      <c r="I237" s="75"/>
      <c r="J237" s="75"/>
      <c r="K237" s="75"/>
      <c r="L237" s="75"/>
      <c r="M237" s="75"/>
      <c r="N237" s="75"/>
      <c r="O237" s="75"/>
      <c r="P237" s="75"/>
      <c r="Q237" s="75"/>
      <c r="R237" s="75"/>
      <c r="S237" s="75"/>
      <c r="T237" s="75"/>
      <c r="U237" s="75"/>
      <c r="V237" s="76"/>
    </row>
    <row r="238" spans="1:22" x14ac:dyDescent="0.25">
      <c r="A238" s="74"/>
      <c r="B238" s="75"/>
      <c r="C238" s="75"/>
      <c r="D238" s="75"/>
      <c r="E238" s="75"/>
      <c r="F238" s="75"/>
      <c r="G238" s="75"/>
      <c r="H238" s="75"/>
      <c r="I238" s="75"/>
      <c r="J238" s="75"/>
      <c r="K238" s="75"/>
      <c r="L238" s="75"/>
      <c r="M238" s="75"/>
      <c r="N238" s="75"/>
      <c r="O238" s="75"/>
      <c r="P238" s="75"/>
      <c r="Q238" s="75"/>
      <c r="R238" s="75"/>
      <c r="S238" s="75"/>
      <c r="T238" s="75"/>
      <c r="U238" s="75"/>
      <c r="V238" s="76"/>
    </row>
    <row r="239" spans="1:22" x14ac:dyDescent="0.25">
      <c r="A239" s="74"/>
      <c r="B239" s="75"/>
      <c r="C239" s="75"/>
      <c r="D239" s="75"/>
      <c r="E239" s="75"/>
      <c r="F239" s="75"/>
      <c r="G239" s="75"/>
      <c r="H239" s="75"/>
      <c r="I239" s="75"/>
      <c r="J239" s="75"/>
      <c r="K239" s="75"/>
      <c r="L239" s="75"/>
      <c r="M239" s="75"/>
      <c r="N239" s="75"/>
      <c r="O239" s="75"/>
      <c r="P239" s="75"/>
      <c r="Q239" s="75"/>
      <c r="R239" s="75"/>
      <c r="S239" s="75"/>
      <c r="T239" s="75"/>
      <c r="U239" s="75"/>
      <c r="V239" s="76"/>
    </row>
    <row r="240" spans="1:22" x14ac:dyDescent="0.25">
      <c r="A240" s="74"/>
      <c r="B240" s="75"/>
      <c r="C240" s="75"/>
      <c r="D240" s="75"/>
      <c r="E240" s="75"/>
      <c r="F240" s="75"/>
      <c r="G240" s="75"/>
      <c r="H240" s="75"/>
      <c r="I240" s="75"/>
      <c r="J240" s="75"/>
      <c r="K240" s="75"/>
      <c r="L240" s="75"/>
      <c r="M240" s="75"/>
      <c r="N240" s="75"/>
      <c r="O240" s="75"/>
      <c r="P240" s="75"/>
      <c r="Q240" s="75"/>
      <c r="R240" s="75"/>
      <c r="S240" s="75"/>
      <c r="T240" s="75"/>
      <c r="U240" s="75"/>
      <c r="V240" s="76"/>
    </row>
    <row r="241" spans="1:22" x14ac:dyDescent="0.25">
      <c r="A241" s="74"/>
      <c r="B241" s="75"/>
      <c r="C241" s="75"/>
      <c r="D241" s="75"/>
      <c r="E241" s="75"/>
      <c r="F241" s="75"/>
      <c r="G241" s="75"/>
      <c r="H241" s="75"/>
      <c r="I241" s="75"/>
      <c r="J241" s="75"/>
      <c r="K241" s="75"/>
      <c r="L241" s="75"/>
      <c r="M241" s="75"/>
      <c r="N241" s="75"/>
      <c r="O241" s="75"/>
      <c r="P241" s="75"/>
      <c r="Q241" s="75"/>
      <c r="R241" s="75"/>
      <c r="S241" s="75"/>
      <c r="T241" s="75"/>
      <c r="U241" s="75"/>
      <c r="V241" s="76"/>
    </row>
    <row r="242" spans="1:22" x14ac:dyDescent="0.25">
      <c r="A242" s="74"/>
      <c r="B242" s="75"/>
      <c r="C242" s="75"/>
      <c r="D242" s="75"/>
      <c r="E242" s="75"/>
      <c r="F242" s="75"/>
      <c r="G242" s="75"/>
      <c r="H242" s="75"/>
      <c r="I242" s="75"/>
      <c r="J242" s="75"/>
      <c r="K242" s="75"/>
      <c r="L242" s="75"/>
      <c r="M242" s="75"/>
      <c r="N242" s="75"/>
      <c r="O242" s="75"/>
      <c r="P242" s="75"/>
      <c r="Q242" s="75"/>
      <c r="R242" s="75"/>
      <c r="S242" s="75"/>
      <c r="T242" s="75"/>
      <c r="U242" s="75"/>
      <c r="V242" s="76"/>
    </row>
    <row r="243" spans="1:22" x14ac:dyDescent="0.25">
      <c r="A243" s="74"/>
      <c r="B243" s="75"/>
      <c r="C243" s="75"/>
      <c r="D243" s="75"/>
      <c r="E243" s="75"/>
      <c r="F243" s="75"/>
      <c r="G243" s="75"/>
      <c r="H243" s="75"/>
      <c r="I243" s="75"/>
      <c r="J243" s="75"/>
      <c r="K243" s="75"/>
      <c r="L243" s="75"/>
      <c r="M243" s="75"/>
      <c r="N243" s="75"/>
      <c r="O243" s="75"/>
      <c r="P243" s="75"/>
      <c r="Q243" s="75"/>
      <c r="R243" s="75"/>
      <c r="S243" s="75"/>
      <c r="T243" s="75"/>
      <c r="U243" s="75"/>
      <c r="V243" s="76"/>
    </row>
    <row r="244" spans="1:22" x14ac:dyDescent="0.25">
      <c r="A244" s="74"/>
      <c r="B244" s="75"/>
      <c r="C244" s="75"/>
      <c r="D244" s="75"/>
      <c r="E244" s="75"/>
      <c r="F244" s="75"/>
      <c r="G244" s="75"/>
      <c r="H244" s="75"/>
      <c r="I244" s="75"/>
      <c r="J244" s="75"/>
      <c r="K244" s="75"/>
      <c r="L244" s="75"/>
      <c r="M244" s="75"/>
      <c r="N244" s="75"/>
      <c r="O244" s="75"/>
      <c r="P244" s="75"/>
      <c r="Q244" s="75"/>
      <c r="R244" s="75"/>
      <c r="S244" s="75"/>
      <c r="T244" s="75"/>
      <c r="U244" s="75"/>
      <c r="V244" s="76"/>
    </row>
    <row r="245" spans="1:22" x14ac:dyDescent="0.25">
      <c r="A245" s="74"/>
      <c r="B245" s="75"/>
      <c r="C245" s="75"/>
      <c r="D245" s="75"/>
      <c r="E245" s="75"/>
      <c r="F245" s="75"/>
      <c r="G245" s="75"/>
      <c r="H245" s="75"/>
      <c r="I245" s="75"/>
      <c r="J245" s="75"/>
      <c r="K245" s="75"/>
      <c r="L245" s="75"/>
      <c r="M245" s="75"/>
      <c r="N245" s="75"/>
      <c r="O245" s="75"/>
      <c r="P245" s="75"/>
      <c r="Q245" s="75"/>
      <c r="R245" s="75"/>
      <c r="S245" s="75"/>
      <c r="T245" s="75"/>
      <c r="U245" s="75"/>
      <c r="V245" s="76"/>
    </row>
    <row r="246" spans="1:22" x14ac:dyDescent="0.25">
      <c r="A246" s="74"/>
      <c r="B246" s="75"/>
      <c r="C246" s="75"/>
      <c r="D246" s="75"/>
      <c r="E246" s="75"/>
      <c r="F246" s="75"/>
      <c r="G246" s="75"/>
      <c r="H246" s="75"/>
      <c r="I246" s="75"/>
      <c r="J246" s="75"/>
      <c r="K246" s="75"/>
      <c r="L246" s="75"/>
      <c r="M246" s="75"/>
      <c r="N246" s="75"/>
      <c r="O246" s="75"/>
      <c r="P246" s="75"/>
      <c r="Q246" s="75"/>
      <c r="R246" s="75"/>
      <c r="S246" s="75"/>
      <c r="T246" s="75"/>
      <c r="U246" s="75"/>
      <c r="V246" s="76"/>
    </row>
    <row r="247" spans="1:22" x14ac:dyDescent="0.25">
      <c r="A247" s="74"/>
      <c r="B247" s="75"/>
      <c r="C247" s="75"/>
      <c r="D247" s="75"/>
      <c r="E247" s="75"/>
      <c r="F247" s="75"/>
      <c r="G247" s="75"/>
      <c r="H247" s="75"/>
      <c r="I247" s="75"/>
      <c r="J247" s="75"/>
      <c r="K247" s="75"/>
      <c r="L247" s="75"/>
      <c r="M247" s="75"/>
      <c r="N247" s="75"/>
      <c r="O247" s="75"/>
      <c r="P247" s="75"/>
      <c r="Q247" s="75"/>
      <c r="R247" s="75"/>
      <c r="S247" s="75"/>
      <c r="T247" s="75"/>
      <c r="U247" s="75"/>
      <c r="V247" s="76"/>
    </row>
    <row r="248" spans="1:22" x14ac:dyDescent="0.25">
      <c r="A248" s="74"/>
      <c r="B248" s="75"/>
      <c r="C248" s="75"/>
      <c r="D248" s="75"/>
      <c r="E248" s="75"/>
      <c r="F248" s="75"/>
      <c r="G248" s="75"/>
      <c r="H248" s="75"/>
      <c r="I248" s="75"/>
      <c r="J248" s="75"/>
      <c r="K248" s="75"/>
      <c r="L248" s="75"/>
      <c r="M248" s="75"/>
      <c r="N248" s="75"/>
      <c r="O248" s="75"/>
      <c r="P248" s="75"/>
      <c r="Q248" s="75"/>
      <c r="R248" s="75"/>
      <c r="S248" s="75"/>
      <c r="T248" s="75"/>
      <c r="U248" s="75"/>
      <c r="V248" s="76"/>
    </row>
    <row r="249" spans="1:22" x14ac:dyDescent="0.25">
      <c r="A249" s="74"/>
      <c r="B249" s="75"/>
      <c r="C249" s="75"/>
      <c r="D249" s="75"/>
      <c r="E249" s="75"/>
      <c r="F249" s="75"/>
      <c r="G249" s="75"/>
      <c r="H249" s="75"/>
      <c r="I249" s="75"/>
      <c r="J249" s="75"/>
      <c r="K249" s="75"/>
      <c r="L249" s="75"/>
      <c r="M249" s="75"/>
      <c r="N249" s="75"/>
      <c r="O249" s="75"/>
      <c r="P249" s="75"/>
      <c r="Q249" s="75"/>
      <c r="R249" s="75"/>
      <c r="S249" s="75"/>
      <c r="T249" s="75"/>
      <c r="U249" s="75"/>
      <c r="V249" s="76"/>
    </row>
    <row r="250" spans="1:22" x14ac:dyDescent="0.25">
      <c r="A250" s="74"/>
      <c r="B250" s="75"/>
      <c r="C250" s="75"/>
      <c r="D250" s="75"/>
      <c r="E250" s="75"/>
      <c r="F250" s="75"/>
      <c r="G250" s="75"/>
      <c r="H250" s="75"/>
      <c r="I250" s="75"/>
      <c r="J250" s="75"/>
      <c r="K250" s="75"/>
      <c r="L250" s="75"/>
      <c r="M250" s="75"/>
      <c r="N250" s="75"/>
      <c r="O250" s="75"/>
      <c r="P250" s="75"/>
      <c r="Q250" s="75"/>
      <c r="R250" s="75"/>
      <c r="S250" s="75"/>
      <c r="T250" s="75"/>
      <c r="U250" s="75"/>
      <c r="V250" s="76"/>
    </row>
    <row r="251" spans="1:22" x14ac:dyDescent="0.25">
      <c r="A251" s="74"/>
      <c r="B251" s="75"/>
      <c r="C251" s="75"/>
      <c r="D251" s="75"/>
      <c r="E251" s="75"/>
      <c r="F251" s="75"/>
      <c r="G251" s="75"/>
      <c r="H251" s="75"/>
      <c r="I251" s="75"/>
      <c r="J251" s="75"/>
      <c r="K251" s="75"/>
      <c r="L251" s="75"/>
      <c r="M251" s="75"/>
      <c r="N251" s="75"/>
      <c r="O251" s="75"/>
      <c r="P251" s="75"/>
      <c r="Q251" s="75"/>
      <c r="R251" s="75"/>
      <c r="S251" s="75"/>
      <c r="T251" s="75"/>
      <c r="U251" s="75"/>
      <c r="V251" s="76"/>
    </row>
    <row r="252" spans="1:22" x14ac:dyDescent="0.25">
      <c r="A252" s="74"/>
      <c r="B252" s="75"/>
      <c r="C252" s="75"/>
      <c r="D252" s="75"/>
      <c r="E252" s="75"/>
      <c r="F252" s="75"/>
      <c r="G252" s="75"/>
      <c r="H252" s="75"/>
      <c r="I252" s="75"/>
      <c r="J252" s="75"/>
      <c r="K252" s="75"/>
      <c r="L252" s="75"/>
      <c r="M252" s="75"/>
      <c r="N252" s="75"/>
      <c r="O252" s="75"/>
      <c r="P252" s="75"/>
      <c r="Q252" s="75"/>
      <c r="R252" s="75"/>
      <c r="S252" s="75"/>
      <c r="T252" s="75"/>
      <c r="U252" s="75"/>
      <c r="V252" s="76"/>
    </row>
    <row r="253" spans="1:22" x14ac:dyDescent="0.25">
      <c r="A253" s="74"/>
      <c r="B253" s="75"/>
      <c r="C253" s="75"/>
      <c r="D253" s="75"/>
      <c r="E253" s="75"/>
      <c r="F253" s="75"/>
      <c r="G253" s="75"/>
      <c r="H253" s="75"/>
      <c r="I253" s="75"/>
      <c r="J253" s="75"/>
      <c r="K253" s="75"/>
      <c r="L253" s="75"/>
      <c r="M253" s="75"/>
      <c r="N253" s="75"/>
      <c r="O253" s="75"/>
      <c r="P253" s="75"/>
      <c r="Q253" s="75"/>
      <c r="R253" s="75"/>
      <c r="S253" s="75"/>
      <c r="T253" s="75"/>
      <c r="U253" s="75"/>
      <c r="V253" s="76"/>
    </row>
    <row r="254" spans="1:22" x14ac:dyDescent="0.25">
      <c r="A254" s="74"/>
      <c r="B254" s="75"/>
      <c r="C254" s="75"/>
      <c r="D254" s="75"/>
      <c r="E254" s="75"/>
      <c r="F254" s="75"/>
      <c r="G254" s="75"/>
      <c r="H254" s="75"/>
      <c r="I254" s="75"/>
      <c r="J254" s="75"/>
      <c r="K254" s="75"/>
      <c r="L254" s="75"/>
      <c r="M254" s="75"/>
      <c r="N254" s="75"/>
      <c r="O254" s="75"/>
      <c r="P254" s="75"/>
      <c r="Q254" s="75"/>
      <c r="R254" s="75"/>
      <c r="S254" s="75"/>
      <c r="T254" s="75"/>
      <c r="U254" s="75"/>
      <c r="V254" s="76"/>
    </row>
    <row r="255" spans="1:22" x14ac:dyDescent="0.25">
      <c r="A255" s="74"/>
      <c r="B255" s="75"/>
      <c r="C255" s="75"/>
      <c r="D255" s="75"/>
      <c r="E255" s="75"/>
      <c r="F255" s="75"/>
      <c r="G255" s="75"/>
      <c r="H255" s="75"/>
      <c r="I255" s="75"/>
      <c r="J255" s="75"/>
      <c r="K255" s="75"/>
      <c r="L255" s="75"/>
      <c r="M255" s="75"/>
      <c r="N255" s="75"/>
      <c r="O255" s="75"/>
      <c r="P255" s="75"/>
      <c r="Q255" s="75"/>
      <c r="R255" s="75"/>
      <c r="S255" s="75"/>
      <c r="T255" s="75"/>
      <c r="U255" s="75"/>
      <c r="V255" s="76"/>
    </row>
    <row r="256" spans="1:22" x14ac:dyDescent="0.25">
      <c r="A256" s="74"/>
      <c r="B256" s="75"/>
      <c r="C256" s="75"/>
      <c r="D256" s="75"/>
      <c r="E256" s="75"/>
      <c r="F256" s="75"/>
      <c r="G256" s="75"/>
      <c r="H256" s="75"/>
      <c r="I256" s="75"/>
      <c r="J256" s="75"/>
      <c r="K256" s="75"/>
      <c r="L256" s="75"/>
      <c r="M256" s="75"/>
      <c r="N256" s="75"/>
      <c r="O256" s="75"/>
      <c r="P256" s="75"/>
      <c r="Q256" s="75"/>
      <c r="R256" s="75"/>
      <c r="S256" s="75"/>
      <c r="T256" s="75"/>
      <c r="U256" s="75"/>
      <c r="V256" s="76"/>
    </row>
    <row r="257" spans="1:22" x14ac:dyDescent="0.25">
      <c r="A257" s="74"/>
      <c r="B257" s="75"/>
      <c r="C257" s="75"/>
      <c r="D257" s="75"/>
      <c r="E257" s="75"/>
      <c r="F257" s="75"/>
      <c r="G257" s="75"/>
      <c r="H257" s="75"/>
      <c r="I257" s="75"/>
      <c r="J257" s="75"/>
      <c r="K257" s="75"/>
      <c r="L257" s="75"/>
      <c r="M257" s="75"/>
      <c r="N257" s="75"/>
      <c r="O257" s="75"/>
      <c r="P257" s="75"/>
      <c r="Q257" s="75"/>
      <c r="R257" s="75"/>
      <c r="S257" s="75"/>
      <c r="T257" s="75"/>
      <c r="U257" s="75"/>
      <c r="V257" s="76"/>
    </row>
    <row r="258" spans="1:22" x14ac:dyDescent="0.25">
      <c r="A258" s="74"/>
      <c r="B258" s="75"/>
      <c r="C258" s="75"/>
      <c r="D258" s="75"/>
      <c r="E258" s="75"/>
      <c r="F258" s="75"/>
      <c r="G258" s="75"/>
      <c r="H258" s="75"/>
      <c r="I258" s="75"/>
      <c r="J258" s="75"/>
      <c r="K258" s="75"/>
      <c r="L258" s="75"/>
      <c r="M258" s="75"/>
      <c r="N258" s="75"/>
      <c r="O258" s="75"/>
      <c r="P258" s="75"/>
      <c r="Q258" s="75"/>
      <c r="R258" s="75"/>
      <c r="S258" s="75"/>
      <c r="T258" s="75"/>
      <c r="U258" s="75"/>
      <c r="V258" s="76"/>
    </row>
    <row r="259" spans="1:22" x14ac:dyDescent="0.25">
      <c r="A259" s="74"/>
      <c r="B259" s="75"/>
      <c r="C259" s="75"/>
      <c r="D259" s="75"/>
      <c r="E259" s="75"/>
      <c r="F259" s="75"/>
      <c r="G259" s="75"/>
      <c r="H259" s="75"/>
      <c r="I259" s="75"/>
      <c r="J259" s="75"/>
      <c r="K259" s="75"/>
      <c r="L259" s="75"/>
      <c r="M259" s="75"/>
      <c r="N259" s="75"/>
      <c r="O259" s="75"/>
      <c r="P259" s="75"/>
      <c r="Q259" s="75"/>
      <c r="R259" s="75"/>
      <c r="S259" s="75"/>
      <c r="T259" s="75"/>
      <c r="U259" s="75"/>
      <c r="V259" s="76"/>
    </row>
    <row r="260" spans="1:22" x14ac:dyDescent="0.25">
      <c r="A260" s="74"/>
      <c r="B260" s="75"/>
      <c r="C260" s="75"/>
      <c r="D260" s="75"/>
      <c r="E260" s="75"/>
      <c r="F260" s="75"/>
      <c r="G260" s="75"/>
      <c r="H260" s="75"/>
      <c r="I260" s="75"/>
      <c r="J260" s="75"/>
      <c r="K260" s="75"/>
      <c r="L260" s="75"/>
      <c r="M260" s="75"/>
      <c r="N260" s="75"/>
      <c r="O260" s="75"/>
      <c r="P260" s="75"/>
      <c r="Q260" s="75"/>
      <c r="R260" s="75"/>
      <c r="S260" s="75"/>
      <c r="T260" s="75"/>
      <c r="U260" s="75"/>
      <c r="V260" s="76"/>
    </row>
    <row r="261" spans="1:22" x14ac:dyDescent="0.25">
      <c r="A261" s="74"/>
      <c r="B261" s="75"/>
      <c r="C261" s="75"/>
      <c r="D261" s="75"/>
      <c r="E261" s="75"/>
      <c r="F261" s="75"/>
      <c r="G261" s="75"/>
      <c r="H261" s="75"/>
      <c r="I261" s="75"/>
      <c r="J261" s="75"/>
      <c r="K261" s="75"/>
      <c r="L261" s="75"/>
      <c r="M261" s="75"/>
      <c r="N261" s="75"/>
      <c r="O261" s="75"/>
      <c r="P261" s="75"/>
      <c r="Q261" s="75"/>
      <c r="R261" s="75"/>
      <c r="S261" s="75"/>
      <c r="T261" s="75"/>
      <c r="U261" s="75"/>
      <c r="V261" s="76"/>
    </row>
    <row r="262" spans="1:22" x14ac:dyDescent="0.25">
      <c r="A262" s="74"/>
      <c r="B262" s="75"/>
      <c r="C262" s="75"/>
      <c r="D262" s="75"/>
      <c r="E262" s="75"/>
      <c r="F262" s="75"/>
      <c r="G262" s="75"/>
      <c r="H262" s="75"/>
      <c r="I262" s="75"/>
      <c r="J262" s="75"/>
      <c r="K262" s="75"/>
      <c r="L262" s="75"/>
      <c r="M262" s="75"/>
      <c r="N262" s="75"/>
      <c r="O262" s="75"/>
      <c r="P262" s="75"/>
      <c r="Q262" s="75"/>
      <c r="R262" s="75"/>
      <c r="S262" s="75"/>
      <c r="T262" s="75"/>
      <c r="U262" s="75"/>
      <c r="V262" s="76"/>
    </row>
    <row r="263" spans="1:22" x14ac:dyDescent="0.25">
      <c r="A263" s="74"/>
      <c r="B263" s="75"/>
      <c r="C263" s="75"/>
      <c r="D263" s="75"/>
      <c r="E263" s="75"/>
      <c r="F263" s="75"/>
      <c r="G263" s="75"/>
      <c r="H263" s="75"/>
      <c r="I263" s="75"/>
      <c r="J263" s="75"/>
      <c r="K263" s="75"/>
      <c r="L263" s="75"/>
      <c r="M263" s="75"/>
      <c r="N263" s="75"/>
      <c r="O263" s="75"/>
      <c r="P263" s="75"/>
      <c r="Q263" s="75"/>
      <c r="R263" s="75"/>
      <c r="S263" s="75"/>
      <c r="T263" s="75"/>
      <c r="U263" s="75"/>
      <c r="V263" s="76"/>
    </row>
    <row r="264" spans="1:22" x14ac:dyDescent="0.25">
      <c r="A264" s="74"/>
      <c r="B264" s="75"/>
      <c r="C264" s="75"/>
      <c r="D264" s="75"/>
      <c r="E264" s="75"/>
      <c r="F264" s="75"/>
      <c r="G264" s="75"/>
      <c r="H264" s="75"/>
      <c r="I264" s="75"/>
      <c r="J264" s="75"/>
      <c r="K264" s="75"/>
      <c r="L264" s="75"/>
      <c r="M264" s="75"/>
      <c r="N264" s="75"/>
      <c r="O264" s="75"/>
      <c r="P264" s="75"/>
      <c r="Q264" s="75"/>
      <c r="R264" s="75"/>
      <c r="S264" s="75"/>
      <c r="T264" s="75"/>
      <c r="U264" s="75"/>
      <c r="V264" s="76"/>
    </row>
    <row r="265" spans="1:22" x14ac:dyDescent="0.25">
      <c r="A265" s="74"/>
      <c r="B265" s="75"/>
      <c r="C265" s="75"/>
      <c r="D265" s="75"/>
      <c r="E265" s="75"/>
      <c r="F265" s="75"/>
      <c r="G265" s="75"/>
      <c r="H265" s="75"/>
      <c r="I265" s="75"/>
      <c r="J265" s="75"/>
      <c r="K265" s="75"/>
      <c r="L265" s="75"/>
      <c r="M265" s="75"/>
      <c r="N265" s="75"/>
      <c r="O265" s="75"/>
      <c r="P265" s="75"/>
      <c r="Q265" s="75"/>
      <c r="R265" s="75"/>
      <c r="S265" s="75"/>
      <c r="T265" s="75"/>
      <c r="U265" s="75"/>
      <c r="V265" s="76"/>
    </row>
    <row r="266" spans="1:22" x14ac:dyDescent="0.25">
      <c r="A266" s="74"/>
      <c r="B266" s="75"/>
      <c r="C266" s="75"/>
      <c r="D266" s="75"/>
      <c r="E266" s="75"/>
      <c r="F266" s="75"/>
      <c r="G266" s="75"/>
      <c r="H266" s="75"/>
      <c r="I266" s="75"/>
      <c r="J266" s="75"/>
      <c r="K266" s="75"/>
      <c r="L266" s="75"/>
      <c r="M266" s="75"/>
      <c r="N266" s="75"/>
      <c r="O266" s="75"/>
      <c r="P266" s="75"/>
      <c r="Q266" s="75"/>
      <c r="R266" s="75"/>
      <c r="S266" s="75"/>
      <c r="T266" s="75"/>
      <c r="U266" s="75"/>
      <c r="V266" s="76"/>
    </row>
    <row r="267" spans="1:22" x14ac:dyDescent="0.25">
      <c r="A267" s="74"/>
      <c r="B267" s="75"/>
      <c r="C267" s="75"/>
      <c r="D267" s="75"/>
      <c r="E267" s="75"/>
      <c r="F267" s="75"/>
      <c r="G267" s="75"/>
      <c r="H267" s="75"/>
      <c r="I267" s="75"/>
      <c r="J267" s="75"/>
      <c r="K267" s="75"/>
      <c r="L267" s="75"/>
      <c r="M267" s="75"/>
      <c r="N267" s="75"/>
      <c r="O267" s="75"/>
      <c r="P267" s="75"/>
      <c r="Q267" s="75"/>
      <c r="R267" s="75"/>
      <c r="S267" s="75"/>
      <c r="T267" s="75"/>
      <c r="U267" s="75"/>
      <c r="V267" s="76"/>
    </row>
    <row r="268" spans="1:22" x14ac:dyDescent="0.25">
      <c r="A268" s="74"/>
      <c r="B268" s="75"/>
      <c r="C268" s="75"/>
      <c r="D268" s="75"/>
      <c r="E268" s="75"/>
      <c r="F268" s="75"/>
      <c r="G268" s="75"/>
      <c r="H268" s="75"/>
      <c r="I268" s="75"/>
      <c r="J268" s="75"/>
      <c r="K268" s="75"/>
      <c r="L268" s="75"/>
      <c r="M268" s="75"/>
      <c r="N268" s="75"/>
      <c r="O268" s="75"/>
      <c r="P268" s="75"/>
      <c r="Q268" s="75"/>
      <c r="R268" s="75"/>
      <c r="S268" s="75"/>
      <c r="T268" s="75"/>
      <c r="U268" s="75"/>
      <c r="V268" s="76"/>
    </row>
    <row r="269" spans="1:22" x14ac:dyDescent="0.25">
      <c r="A269" s="74"/>
      <c r="B269" s="75"/>
      <c r="C269" s="75"/>
      <c r="D269" s="75"/>
      <c r="E269" s="75"/>
      <c r="F269" s="75"/>
      <c r="G269" s="75"/>
      <c r="H269" s="75"/>
      <c r="I269" s="75"/>
      <c r="J269" s="75"/>
      <c r="K269" s="75"/>
      <c r="L269" s="75"/>
      <c r="M269" s="75"/>
      <c r="N269" s="75"/>
      <c r="O269" s="75"/>
      <c r="P269" s="75"/>
      <c r="Q269" s="75"/>
      <c r="R269" s="75"/>
      <c r="S269" s="75"/>
      <c r="T269" s="75"/>
      <c r="U269" s="75"/>
      <c r="V269" s="76"/>
    </row>
    <row r="270" spans="1:22" x14ac:dyDescent="0.25">
      <c r="A270" s="74"/>
      <c r="B270" s="75"/>
      <c r="C270" s="75"/>
      <c r="D270" s="75"/>
      <c r="E270" s="75"/>
      <c r="F270" s="75"/>
      <c r="G270" s="75"/>
      <c r="H270" s="75"/>
      <c r="I270" s="75"/>
      <c r="J270" s="75"/>
      <c r="K270" s="75"/>
      <c r="L270" s="75"/>
      <c r="M270" s="75"/>
      <c r="N270" s="75"/>
      <c r="O270" s="75"/>
      <c r="P270" s="75"/>
      <c r="Q270" s="75"/>
      <c r="R270" s="75"/>
      <c r="S270" s="75"/>
      <c r="T270" s="75"/>
      <c r="U270" s="75"/>
      <c r="V270" s="76"/>
    </row>
    <row r="271" spans="1:22" x14ac:dyDescent="0.25">
      <c r="A271" s="74"/>
      <c r="B271" s="75"/>
      <c r="C271" s="75"/>
      <c r="D271" s="75"/>
      <c r="E271" s="75"/>
      <c r="F271" s="75"/>
      <c r="G271" s="75"/>
      <c r="H271" s="75"/>
      <c r="I271" s="75"/>
      <c r="J271" s="75"/>
      <c r="K271" s="75"/>
      <c r="L271" s="75"/>
      <c r="M271" s="75"/>
      <c r="N271" s="75"/>
      <c r="O271" s="75"/>
      <c r="P271" s="75"/>
      <c r="Q271" s="75"/>
      <c r="R271" s="75"/>
      <c r="S271" s="75"/>
      <c r="T271" s="75"/>
      <c r="U271" s="75"/>
      <c r="V271" s="76"/>
    </row>
    <row r="272" spans="1:22" x14ac:dyDescent="0.25">
      <c r="A272" s="74"/>
      <c r="B272" s="75"/>
      <c r="C272" s="75"/>
      <c r="D272" s="75"/>
      <c r="E272" s="75"/>
      <c r="F272" s="75"/>
      <c r="G272" s="75"/>
      <c r="H272" s="75"/>
      <c r="I272" s="75"/>
      <c r="J272" s="75"/>
      <c r="K272" s="75"/>
      <c r="L272" s="75"/>
      <c r="M272" s="75"/>
      <c r="N272" s="75"/>
      <c r="O272" s="75"/>
      <c r="P272" s="75"/>
      <c r="Q272" s="75"/>
      <c r="R272" s="75"/>
      <c r="S272" s="75"/>
      <c r="T272" s="75"/>
      <c r="U272" s="75"/>
      <c r="V272" s="76"/>
    </row>
    <row r="273" spans="1:22" x14ac:dyDescent="0.25">
      <c r="A273" s="74"/>
      <c r="B273" s="75"/>
      <c r="C273" s="75"/>
      <c r="D273" s="75"/>
      <c r="E273" s="75"/>
      <c r="F273" s="75"/>
      <c r="G273" s="75"/>
      <c r="H273" s="75"/>
      <c r="I273" s="75"/>
      <c r="J273" s="75"/>
      <c r="K273" s="75"/>
      <c r="L273" s="75"/>
      <c r="M273" s="75"/>
      <c r="N273" s="75"/>
      <c r="O273" s="75"/>
      <c r="P273" s="75"/>
      <c r="Q273" s="75"/>
      <c r="R273" s="75"/>
      <c r="S273" s="75"/>
      <c r="T273" s="75"/>
      <c r="U273" s="75"/>
      <c r="V273" s="76"/>
    </row>
    <row r="274" spans="1:22" x14ac:dyDescent="0.25">
      <c r="A274" s="74"/>
      <c r="B274" s="75"/>
      <c r="C274" s="75"/>
      <c r="D274" s="75"/>
      <c r="E274" s="75"/>
      <c r="F274" s="75"/>
      <c r="G274" s="75"/>
      <c r="H274" s="75"/>
      <c r="I274" s="75"/>
      <c r="J274" s="75"/>
      <c r="K274" s="75"/>
      <c r="L274" s="75"/>
      <c r="M274" s="75"/>
      <c r="N274" s="75"/>
      <c r="O274" s="75"/>
      <c r="P274" s="75"/>
      <c r="Q274" s="75"/>
      <c r="R274" s="75"/>
      <c r="S274" s="75"/>
      <c r="T274" s="75"/>
      <c r="U274" s="75"/>
      <c r="V274" s="76"/>
    </row>
    <row r="275" spans="1:22" x14ac:dyDescent="0.25">
      <c r="A275" s="74"/>
      <c r="B275" s="75"/>
      <c r="C275" s="75"/>
      <c r="D275" s="75"/>
      <c r="E275" s="75"/>
      <c r="F275" s="75"/>
      <c r="G275" s="75"/>
      <c r="H275" s="75"/>
      <c r="I275" s="75"/>
      <c r="J275" s="75"/>
      <c r="K275" s="75"/>
      <c r="L275" s="75"/>
      <c r="M275" s="75"/>
      <c r="N275" s="75"/>
      <c r="O275" s="75"/>
      <c r="P275" s="75"/>
      <c r="Q275" s="75"/>
      <c r="R275" s="75"/>
      <c r="S275" s="75"/>
      <c r="T275" s="75"/>
      <c r="U275" s="75"/>
      <c r="V275" s="76"/>
    </row>
    <row r="276" spans="1:22" x14ac:dyDescent="0.25">
      <c r="A276" s="74"/>
      <c r="B276" s="75"/>
      <c r="C276" s="75"/>
      <c r="D276" s="75"/>
      <c r="E276" s="75"/>
      <c r="F276" s="75"/>
      <c r="G276" s="75"/>
      <c r="H276" s="75"/>
      <c r="I276" s="75"/>
      <c r="J276" s="75"/>
      <c r="K276" s="75"/>
      <c r="L276" s="75"/>
      <c r="M276" s="75"/>
      <c r="N276" s="75"/>
      <c r="O276" s="75"/>
      <c r="P276" s="75"/>
      <c r="Q276" s="75"/>
      <c r="R276" s="75"/>
      <c r="S276" s="75"/>
      <c r="T276" s="75"/>
      <c r="U276" s="75"/>
      <c r="V276" s="76"/>
    </row>
    <row r="277" spans="1:22" x14ac:dyDescent="0.25">
      <c r="A277" s="74"/>
      <c r="B277" s="75"/>
      <c r="C277" s="75"/>
      <c r="D277" s="75"/>
      <c r="E277" s="75"/>
      <c r="F277" s="75"/>
      <c r="G277" s="75"/>
      <c r="H277" s="75"/>
      <c r="I277" s="75"/>
      <c r="J277" s="75"/>
      <c r="K277" s="75"/>
      <c r="L277" s="75"/>
      <c r="M277" s="75"/>
      <c r="N277" s="75"/>
      <c r="O277" s="75"/>
      <c r="P277" s="75"/>
      <c r="Q277" s="75"/>
      <c r="R277" s="75"/>
      <c r="S277" s="75"/>
      <c r="T277" s="75"/>
      <c r="U277" s="75"/>
      <c r="V277" s="76"/>
    </row>
    <row r="278" spans="1:22" x14ac:dyDescent="0.25">
      <c r="A278" s="74"/>
      <c r="B278" s="75"/>
      <c r="C278" s="75"/>
      <c r="D278" s="75"/>
      <c r="E278" s="75"/>
      <c r="F278" s="75"/>
      <c r="G278" s="75"/>
      <c r="H278" s="75"/>
      <c r="I278" s="75"/>
      <c r="J278" s="75"/>
      <c r="K278" s="75"/>
      <c r="L278" s="75"/>
      <c r="M278" s="75"/>
      <c r="N278" s="75"/>
      <c r="O278" s="75"/>
      <c r="P278" s="75"/>
      <c r="Q278" s="75"/>
      <c r="R278" s="75"/>
      <c r="S278" s="75"/>
      <c r="T278" s="75"/>
      <c r="U278" s="75"/>
      <c r="V278" s="76"/>
    </row>
    <row r="279" spans="1:22" x14ac:dyDescent="0.25">
      <c r="A279" s="74"/>
      <c r="B279" s="75"/>
      <c r="C279" s="75"/>
      <c r="D279" s="75"/>
      <c r="E279" s="75"/>
      <c r="F279" s="75"/>
      <c r="G279" s="75"/>
      <c r="H279" s="75"/>
      <c r="I279" s="75"/>
      <c r="J279" s="75"/>
      <c r="K279" s="75"/>
      <c r="L279" s="75"/>
      <c r="M279" s="75"/>
      <c r="N279" s="75"/>
      <c r="O279" s="75"/>
      <c r="P279" s="75"/>
      <c r="Q279" s="75"/>
      <c r="R279" s="75"/>
      <c r="S279" s="75"/>
      <c r="T279" s="75"/>
      <c r="U279" s="75"/>
      <c r="V279" s="76"/>
    </row>
    <row r="280" spans="1:22" x14ac:dyDescent="0.25">
      <c r="A280" s="74"/>
      <c r="B280" s="75"/>
      <c r="C280" s="75"/>
      <c r="D280" s="75"/>
      <c r="E280" s="75"/>
      <c r="F280" s="75"/>
      <c r="G280" s="75"/>
      <c r="H280" s="75"/>
      <c r="I280" s="75"/>
      <c r="J280" s="75"/>
      <c r="K280" s="75"/>
      <c r="L280" s="75"/>
      <c r="M280" s="75"/>
      <c r="N280" s="75"/>
      <c r="O280" s="75"/>
      <c r="P280" s="75"/>
      <c r="Q280" s="75"/>
      <c r="R280" s="75"/>
      <c r="S280" s="75"/>
      <c r="T280" s="75"/>
      <c r="U280" s="75"/>
      <c r="V280" s="76"/>
    </row>
    <row r="281" spans="1:22" x14ac:dyDescent="0.25">
      <c r="A281" s="74"/>
      <c r="B281" s="75"/>
      <c r="C281" s="75"/>
      <c r="D281" s="75"/>
      <c r="E281" s="75"/>
      <c r="F281" s="75"/>
      <c r="G281" s="75"/>
      <c r="H281" s="75"/>
      <c r="I281" s="75"/>
      <c r="J281" s="75"/>
      <c r="K281" s="75"/>
      <c r="L281" s="75"/>
      <c r="M281" s="75"/>
      <c r="N281" s="75"/>
      <c r="O281" s="75"/>
      <c r="P281" s="75"/>
      <c r="Q281" s="75"/>
      <c r="R281" s="75"/>
      <c r="S281" s="75"/>
      <c r="T281" s="75"/>
      <c r="U281" s="75"/>
      <c r="V281" s="76"/>
    </row>
    <row r="282" spans="1:22" x14ac:dyDescent="0.25">
      <c r="A282" s="74"/>
      <c r="B282" s="75"/>
      <c r="C282" s="75"/>
      <c r="D282" s="75"/>
      <c r="E282" s="75"/>
      <c r="F282" s="75"/>
      <c r="G282" s="75"/>
      <c r="H282" s="75"/>
      <c r="I282" s="75"/>
      <c r="J282" s="75"/>
      <c r="K282" s="75"/>
      <c r="L282" s="75"/>
      <c r="M282" s="75"/>
      <c r="N282" s="75"/>
      <c r="O282" s="75"/>
      <c r="P282" s="75"/>
      <c r="Q282" s="75"/>
      <c r="R282" s="75"/>
      <c r="S282" s="75"/>
      <c r="T282" s="75"/>
      <c r="U282" s="75"/>
      <c r="V282" s="76"/>
    </row>
    <row r="283" spans="1:22" x14ac:dyDescent="0.25">
      <c r="A283" s="74"/>
      <c r="B283" s="75"/>
      <c r="C283" s="75"/>
      <c r="D283" s="75"/>
      <c r="E283" s="75"/>
      <c r="F283" s="75"/>
      <c r="G283" s="75"/>
      <c r="H283" s="75"/>
      <c r="I283" s="75"/>
      <c r="J283" s="75"/>
      <c r="K283" s="75"/>
      <c r="L283" s="75"/>
      <c r="M283" s="75"/>
      <c r="N283" s="75"/>
      <c r="O283" s="75"/>
      <c r="P283" s="75"/>
      <c r="Q283" s="75"/>
      <c r="R283" s="75"/>
      <c r="S283" s="75"/>
      <c r="T283" s="75"/>
      <c r="U283" s="75"/>
      <c r="V283" s="76"/>
    </row>
    <row r="284" spans="1:22" x14ac:dyDescent="0.25">
      <c r="A284" s="74"/>
      <c r="B284" s="75"/>
      <c r="C284" s="75"/>
      <c r="D284" s="75"/>
      <c r="E284" s="75"/>
      <c r="F284" s="75"/>
      <c r="G284" s="75"/>
      <c r="H284" s="75"/>
      <c r="I284" s="75"/>
      <c r="J284" s="75"/>
      <c r="K284" s="75"/>
      <c r="L284" s="75"/>
      <c r="M284" s="75"/>
      <c r="N284" s="75"/>
      <c r="O284" s="75"/>
      <c r="P284" s="75"/>
      <c r="Q284" s="75"/>
      <c r="R284" s="75"/>
      <c r="S284" s="75"/>
      <c r="T284" s="75"/>
      <c r="U284" s="75"/>
      <c r="V284" s="76"/>
    </row>
    <row r="285" spans="1:22" x14ac:dyDescent="0.25">
      <c r="A285" s="74"/>
      <c r="B285" s="75"/>
      <c r="C285" s="75"/>
      <c r="D285" s="75"/>
      <c r="E285" s="75"/>
      <c r="F285" s="75"/>
      <c r="G285" s="75"/>
      <c r="H285" s="75"/>
      <c r="I285" s="75"/>
      <c r="J285" s="75"/>
      <c r="K285" s="75"/>
      <c r="L285" s="75"/>
      <c r="M285" s="75"/>
      <c r="N285" s="75"/>
      <c r="O285" s="75"/>
      <c r="P285" s="75"/>
      <c r="Q285" s="75"/>
      <c r="R285" s="75"/>
      <c r="S285" s="75"/>
      <c r="T285" s="75"/>
      <c r="U285" s="75"/>
      <c r="V285" s="76"/>
    </row>
    <row r="286" spans="1:22" x14ac:dyDescent="0.25">
      <c r="A286" s="74"/>
      <c r="B286" s="75"/>
      <c r="C286" s="75"/>
      <c r="D286" s="75"/>
      <c r="E286" s="75"/>
      <c r="F286" s="75"/>
      <c r="G286" s="75"/>
      <c r="H286" s="75"/>
      <c r="I286" s="75"/>
      <c r="J286" s="75"/>
      <c r="K286" s="75"/>
      <c r="L286" s="75"/>
      <c r="M286" s="75"/>
      <c r="N286" s="75"/>
      <c r="O286" s="75"/>
      <c r="P286" s="75"/>
      <c r="Q286" s="75"/>
      <c r="R286" s="75"/>
      <c r="S286" s="75"/>
      <c r="T286" s="75"/>
      <c r="U286" s="75"/>
      <c r="V286" s="76"/>
    </row>
    <row r="287" spans="1:22" x14ac:dyDescent="0.25">
      <c r="A287" s="74"/>
      <c r="B287" s="75"/>
      <c r="C287" s="75"/>
      <c r="D287" s="75"/>
      <c r="E287" s="75"/>
      <c r="F287" s="75"/>
      <c r="G287" s="75"/>
      <c r="H287" s="75"/>
      <c r="I287" s="75"/>
      <c r="J287" s="75"/>
      <c r="K287" s="75"/>
      <c r="L287" s="75"/>
      <c r="M287" s="75"/>
      <c r="N287" s="75"/>
      <c r="O287" s="75"/>
      <c r="P287" s="75"/>
      <c r="Q287" s="75"/>
      <c r="R287" s="75"/>
      <c r="S287" s="75"/>
      <c r="T287" s="75"/>
      <c r="U287" s="75"/>
      <c r="V287" s="76"/>
    </row>
    <row r="288" spans="1:22" x14ac:dyDescent="0.25">
      <c r="A288" s="74"/>
      <c r="B288" s="75"/>
      <c r="C288" s="75"/>
      <c r="D288" s="75"/>
      <c r="E288" s="75"/>
      <c r="F288" s="75"/>
      <c r="G288" s="75"/>
      <c r="H288" s="75"/>
      <c r="I288" s="75"/>
      <c r="J288" s="75"/>
      <c r="K288" s="75"/>
      <c r="L288" s="75"/>
      <c r="M288" s="75"/>
      <c r="N288" s="75"/>
      <c r="O288" s="75"/>
      <c r="P288" s="75"/>
      <c r="Q288" s="75"/>
      <c r="R288" s="75"/>
      <c r="S288" s="75"/>
      <c r="T288" s="75"/>
      <c r="U288" s="75"/>
      <c r="V288" s="76"/>
    </row>
    <row r="289" spans="1:22" x14ac:dyDescent="0.25">
      <c r="A289" s="74"/>
      <c r="B289" s="75"/>
      <c r="C289" s="75"/>
      <c r="D289" s="75"/>
      <c r="E289" s="75"/>
      <c r="F289" s="75"/>
      <c r="G289" s="75"/>
      <c r="H289" s="75"/>
      <c r="I289" s="75"/>
      <c r="J289" s="75"/>
      <c r="K289" s="75"/>
      <c r="L289" s="75"/>
      <c r="M289" s="75"/>
      <c r="N289" s="75"/>
      <c r="O289" s="75"/>
      <c r="P289" s="75"/>
      <c r="Q289" s="75"/>
      <c r="R289" s="75"/>
      <c r="S289" s="75"/>
      <c r="T289" s="75"/>
      <c r="U289" s="75"/>
      <c r="V289" s="76"/>
    </row>
    <row r="290" spans="1:22" x14ac:dyDescent="0.25">
      <c r="A290" s="74"/>
      <c r="B290" s="75"/>
      <c r="C290" s="75"/>
      <c r="D290" s="75"/>
      <c r="E290" s="75"/>
      <c r="F290" s="75"/>
      <c r="G290" s="75"/>
      <c r="H290" s="75"/>
      <c r="I290" s="75"/>
      <c r="J290" s="75"/>
      <c r="K290" s="75"/>
      <c r="L290" s="75"/>
      <c r="M290" s="75"/>
      <c r="N290" s="75"/>
      <c r="O290" s="75"/>
      <c r="P290" s="75"/>
      <c r="Q290" s="75"/>
      <c r="R290" s="75"/>
      <c r="S290" s="75"/>
      <c r="T290" s="75"/>
      <c r="U290" s="75"/>
      <c r="V290" s="76"/>
    </row>
    <row r="291" spans="1:22" x14ac:dyDescent="0.25">
      <c r="A291" s="74"/>
      <c r="B291" s="75"/>
      <c r="C291" s="75"/>
      <c r="D291" s="75"/>
      <c r="E291" s="75"/>
      <c r="F291" s="75"/>
      <c r="G291" s="75"/>
      <c r="H291" s="75"/>
      <c r="I291" s="75"/>
      <c r="J291" s="75"/>
      <c r="K291" s="75"/>
      <c r="L291" s="75"/>
      <c r="M291" s="75"/>
      <c r="N291" s="75"/>
      <c r="O291" s="75"/>
      <c r="P291" s="75"/>
      <c r="Q291" s="75"/>
      <c r="R291" s="75"/>
      <c r="S291" s="75"/>
      <c r="T291" s="75"/>
      <c r="U291" s="75"/>
      <c r="V291" s="76"/>
    </row>
    <row r="292" spans="1:22" x14ac:dyDescent="0.25">
      <c r="A292" s="74"/>
      <c r="B292" s="75"/>
      <c r="C292" s="75"/>
      <c r="D292" s="75"/>
      <c r="E292" s="75"/>
      <c r="F292" s="75"/>
      <c r="G292" s="75"/>
      <c r="H292" s="75"/>
      <c r="I292" s="75"/>
      <c r="J292" s="75"/>
      <c r="K292" s="75"/>
      <c r="L292" s="75"/>
      <c r="M292" s="75"/>
      <c r="N292" s="75"/>
      <c r="O292" s="75"/>
      <c r="P292" s="75"/>
      <c r="Q292" s="75"/>
      <c r="R292" s="75"/>
      <c r="S292" s="75"/>
      <c r="T292" s="75"/>
      <c r="U292" s="75"/>
      <c r="V292" s="76"/>
    </row>
    <row r="293" spans="1:22" x14ac:dyDescent="0.25">
      <c r="A293" s="74"/>
      <c r="B293" s="75"/>
      <c r="C293" s="75"/>
      <c r="D293" s="75"/>
      <c r="E293" s="75"/>
      <c r="F293" s="75"/>
      <c r="G293" s="75"/>
      <c r="H293" s="75"/>
      <c r="I293" s="75"/>
      <c r="J293" s="75"/>
      <c r="K293" s="75"/>
      <c r="L293" s="75"/>
      <c r="M293" s="75"/>
      <c r="N293" s="75"/>
      <c r="O293" s="75"/>
      <c r="P293" s="75"/>
      <c r="Q293" s="75"/>
      <c r="R293" s="75"/>
      <c r="S293" s="75"/>
      <c r="T293" s="75"/>
      <c r="U293" s="75"/>
      <c r="V293" s="76"/>
    </row>
    <row r="294" spans="1:22" x14ac:dyDescent="0.25">
      <c r="A294" s="74"/>
      <c r="B294" s="75"/>
      <c r="C294" s="75"/>
      <c r="D294" s="75"/>
      <c r="E294" s="75"/>
      <c r="F294" s="75"/>
      <c r="G294" s="75"/>
      <c r="H294" s="75"/>
      <c r="I294" s="75"/>
      <c r="J294" s="75"/>
      <c r="K294" s="75"/>
      <c r="L294" s="75"/>
      <c r="M294" s="75"/>
      <c r="N294" s="75"/>
      <c r="O294" s="75"/>
      <c r="P294" s="75"/>
      <c r="Q294" s="75"/>
      <c r="R294" s="75"/>
      <c r="S294" s="75"/>
      <c r="T294" s="75"/>
      <c r="U294" s="75"/>
      <c r="V294" s="76"/>
    </row>
    <row r="295" spans="1:22" x14ac:dyDescent="0.25">
      <c r="A295" s="74"/>
      <c r="B295" s="75"/>
      <c r="C295" s="75"/>
      <c r="D295" s="75"/>
      <c r="E295" s="75"/>
      <c r="F295" s="75"/>
      <c r="G295" s="75"/>
      <c r="H295" s="75"/>
      <c r="I295" s="75"/>
      <c r="J295" s="75"/>
      <c r="K295" s="75"/>
      <c r="L295" s="75"/>
      <c r="M295" s="75"/>
      <c r="N295" s="75"/>
      <c r="O295" s="75"/>
      <c r="P295" s="75"/>
      <c r="Q295" s="75"/>
      <c r="R295" s="75"/>
      <c r="S295" s="75"/>
      <c r="T295" s="75"/>
      <c r="U295" s="75"/>
      <c r="V295" s="76"/>
    </row>
    <row r="296" spans="1:22" x14ac:dyDescent="0.25">
      <c r="A296" s="74"/>
      <c r="B296" s="75"/>
      <c r="C296" s="75"/>
      <c r="D296" s="75"/>
      <c r="E296" s="75"/>
      <c r="F296" s="75"/>
      <c r="G296" s="75"/>
      <c r="H296" s="75"/>
      <c r="I296" s="75"/>
      <c r="J296" s="75"/>
      <c r="K296" s="75"/>
      <c r="L296" s="75"/>
      <c r="M296" s="75"/>
      <c r="N296" s="75"/>
      <c r="O296" s="75"/>
      <c r="P296" s="75"/>
      <c r="Q296" s="75"/>
      <c r="R296" s="75"/>
      <c r="S296" s="75"/>
      <c r="T296" s="75"/>
      <c r="U296" s="75"/>
      <c r="V296" s="76"/>
    </row>
    <row r="297" spans="1:22" x14ac:dyDescent="0.25">
      <c r="A297" s="74"/>
      <c r="B297" s="75"/>
      <c r="C297" s="75"/>
      <c r="D297" s="75"/>
      <c r="E297" s="75"/>
      <c r="F297" s="75"/>
      <c r="G297" s="75"/>
      <c r="H297" s="75"/>
      <c r="I297" s="75"/>
      <c r="J297" s="75"/>
      <c r="K297" s="75"/>
      <c r="L297" s="75"/>
      <c r="M297" s="75"/>
      <c r="N297" s="75"/>
      <c r="O297" s="75"/>
      <c r="P297" s="75"/>
      <c r="Q297" s="75"/>
      <c r="R297" s="75"/>
      <c r="S297" s="75"/>
      <c r="T297" s="75"/>
      <c r="U297" s="75"/>
      <c r="V297" s="76"/>
    </row>
    <row r="298" spans="1:22" x14ac:dyDescent="0.25">
      <c r="A298" s="74"/>
      <c r="B298" s="75"/>
      <c r="C298" s="75"/>
      <c r="D298" s="75"/>
      <c r="E298" s="75"/>
      <c r="F298" s="75"/>
      <c r="G298" s="75"/>
      <c r="H298" s="75"/>
      <c r="I298" s="75"/>
      <c r="J298" s="75"/>
      <c r="K298" s="75"/>
      <c r="L298" s="75"/>
      <c r="M298" s="75"/>
      <c r="N298" s="75"/>
      <c r="O298" s="75"/>
      <c r="P298" s="75"/>
      <c r="Q298" s="75"/>
      <c r="R298" s="75"/>
      <c r="S298" s="75"/>
      <c r="T298" s="75"/>
      <c r="U298" s="75"/>
      <c r="V298" s="76"/>
    </row>
    <row r="299" spans="1:22" x14ac:dyDescent="0.25">
      <c r="A299" s="74"/>
      <c r="B299" s="75"/>
      <c r="C299" s="75"/>
      <c r="D299" s="75"/>
      <c r="E299" s="75"/>
      <c r="F299" s="75"/>
      <c r="G299" s="75"/>
      <c r="H299" s="75"/>
      <c r="I299" s="75"/>
      <c r="J299" s="75"/>
      <c r="K299" s="75"/>
      <c r="L299" s="75"/>
      <c r="M299" s="75"/>
      <c r="N299" s="75"/>
      <c r="O299" s="75"/>
      <c r="P299" s="75"/>
      <c r="Q299" s="75"/>
      <c r="R299" s="75"/>
      <c r="S299" s="75"/>
      <c r="T299" s="75"/>
      <c r="U299" s="75"/>
      <c r="V299" s="76"/>
    </row>
    <row r="300" spans="1:22" x14ac:dyDescent="0.25">
      <c r="A300" s="74"/>
      <c r="B300" s="75"/>
      <c r="C300" s="75"/>
      <c r="D300" s="75"/>
      <c r="E300" s="75"/>
      <c r="F300" s="75"/>
      <c r="G300" s="75"/>
      <c r="H300" s="75"/>
      <c r="I300" s="75"/>
      <c r="J300" s="75"/>
      <c r="K300" s="75"/>
      <c r="L300" s="75"/>
      <c r="M300" s="75"/>
      <c r="N300" s="75"/>
      <c r="O300" s="75"/>
      <c r="P300" s="75"/>
      <c r="Q300" s="75"/>
      <c r="R300" s="75"/>
      <c r="S300" s="75"/>
      <c r="T300" s="75"/>
      <c r="U300" s="75"/>
      <c r="V300" s="76"/>
    </row>
    <row r="301" spans="1:22" x14ac:dyDescent="0.25">
      <c r="A301" s="74"/>
      <c r="B301" s="75"/>
      <c r="C301" s="75"/>
      <c r="D301" s="75"/>
      <c r="E301" s="75"/>
      <c r="F301" s="75"/>
      <c r="G301" s="75"/>
      <c r="H301" s="75"/>
      <c r="I301" s="75"/>
      <c r="J301" s="75"/>
      <c r="K301" s="75"/>
      <c r="L301" s="75"/>
      <c r="M301" s="75"/>
      <c r="N301" s="75"/>
      <c r="O301" s="75"/>
      <c r="P301" s="75"/>
      <c r="Q301" s="75"/>
      <c r="R301" s="75"/>
      <c r="S301" s="75"/>
      <c r="T301" s="75"/>
      <c r="U301" s="75"/>
      <c r="V301" s="76"/>
    </row>
    <row r="302" spans="1:22" x14ac:dyDescent="0.25">
      <c r="A302" s="74"/>
      <c r="B302" s="75"/>
      <c r="C302" s="75"/>
      <c r="D302" s="75"/>
      <c r="E302" s="75"/>
      <c r="F302" s="75"/>
      <c r="G302" s="75"/>
      <c r="H302" s="75"/>
      <c r="I302" s="75"/>
      <c r="J302" s="75"/>
      <c r="K302" s="75"/>
      <c r="L302" s="75"/>
      <c r="M302" s="75"/>
      <c r="N302" s="75"/>
      <c r="O302" s="75"/>
      <c r="P302" s="75"/>
      <c r="Q302" s="75"/>
      <c r="R302" s="75"/>
      <c r="S302" s="75"/>
      <c r="T302" s="75"/>
      <c r="U302" s="75"/>
      <c r="V302" s="76"/>
    </row>
    <row r="303" spans="1:22" x14ac:dyDescent="0.25">
      <c r="A303" s="74"/>
      <c r="B303" s="75"/>
      <c r="C303" s="75"/>
      <c r="D303" s="75"/>
      <c r="E303" s="75"/>
      <c r="F303" s="75"/>
      <c r="G303" s="75"/>
      <c r="H303" s="75"/>
      <c r="I303" s="75"/>
      <c r="J303" s="75"/>
      <c r="K303" s="75"/>
      <c r="L303" s="75"/>
      <c r="M303" s="75"/>
      <c r="N303" s="75"/>
      <c r="O303" s="75"/>
      <c r="P303" s="75"/>
      <c r="Q303" s="75"/>
      <c r="R303" s="75"/>
      <c r="S303" s="75"/>
      <c r="T303" s="75"/>
      <c r="U303" s="75"/>
      <c r="V303" s="76"/>
    </row>
    <row r="304" spans="1:22" x14ac:dyDescent="0.25">
      <c r="A304" s="74"/>
      <c r="B304" s="75"/>
      <c r="C304" s="75"/>
      <c r="D304" s="75"/>
      <c r="E304" s="75"/>
      <c r="F304" s="75"/>
      <c r="G304" s="75"/>
      <c r="H304" s="75"/>
      <c r="I304" s="75"/>
      <c r="J304" s="75"/>
      <c r="K304" s="75"/>
      <c r="L304" s="75"/>
      <c r="M304" s="75"/>
      <c r="N304" s="75"/>
      <c r="O304" s="75"/>
      <c r="P304" s="75"/>
      <c r="Q304" s="75"/>
      <c r="R304" s="75"/>
      <c r="S304" s="75"/>
      <c r="T304" s="75"/>
      <c r="U304" s="75"/>
      <c r="V304" s="76"/>
    </row>
    <row r="305" spans="1:22" x14ac:dyDescent="0.25">
      <c r="A305" s="74"/>
      <c r="B305" s="75"/>
      <c r="C305" s="75"/>
      <c r="D305" s="75"/>
      <c r="E305" s="75"/>
      <c r="F305" s="75"/>
      <c r="G305" s="75"/>
      <c r="H305" s="75"/>
      <c r="I305" s="75"/>
      <c r="J305" s="75"/>
      <c r="K305" s="75"/>
      <c r="L305" s="75"/>
      <c r="M305" s="75"/>
      <c r="N305" s="75"/>
      <c r="O305" s="75"/>
      <c r="P305" s="75"/>
      <c r="Q305" s="75"/>
      <c r="R305" s="75"/>
      <c r="S305" s="75"/>
      <c r="T305" s="75"/>
      <c r="U305" s="75"/>
      <c r="V305" s="76"/>
    </row>
    <row r="306" spans="1:22" x14ac:dyDescent="0.25">
      <c r="A306" s="74"/>
      <c r="B306" s="75"/>
      <c r="C306" s="75"/>
      <c r="D306" s="75"/>
      <c r="E306" s="75"/>
      <c r="F306" s="75"/>
      <c r="G306" s="75"/>
      <c r="H306" s="75"/>
      <c r="I306" s="75"/>
      <c r="J306" s="75"/>
      <c r="K306" s="75"/>
      <c r="L306" s="75"/>
      <c r="M306" s="75"/>
      <c r="N306" s="75"/>
      <c r="O306" s="75"/>
      <c r="P306" s="75"/>
      <c r="Q306" s="75"/>
      <c r="R306" s="75"/>
      <c r="S306" s="75"/>
      <c r="T306" s="75"/>
      <c r="U306" s="75"/>
      <c r="V306" s="76"/>
    </row>
    <row r="307" spans="1:22" x14ac:dyDescent="0.25">
      <c r="A307" s="74"/>
      <c r="B307" s="75"/>
      <c r="C307" s="75"/>
      <c r="D307" s="75"/>
      <c r="E307" s="75"/>
      <c r="F307" s="75"/>
      <c r="G307" s="75"/>
      <c r="H307" s="75"/>
      <c r="I307" s="75"/>
      <c r="J307" s="75"/>
      <c r="K307" s="75"/>
      <c r="L307" s="75"/>
      <c r="M307" s="75"/>
      <c r="N307" s="75"/>
      <c r="O307" s="75"/>
      <c r="P307" s="75"/>
      <c r="Q307" s="75"/>
      <c r="R307" s="75"/>
      <c r="S307" s="75"/>
      <c r="T307" s="75"/>
      <c r="U307" s="75"/>
      <c r="V307" s="76"/>
    </row>
    <row r="308" spans="1:22" x14ac:dyDescent="0.25">
      <c r="A308" s="74"/>
      <c r="B308" s="75"/>
      <c r="C308" s="75"/>
      <c r="D308" s="75"/>
      <c r="E308" s="75"/>
      <c r="F308" s="75"/>
      <c r="G308" s="75"/>
      <c r="H308" s="75"/>
      <c r="I308" s="75"/>
      <c r="J308" s="75"/>
      <c r="K308" s="75"/>
      <c r="L308" s="75"/>
      <c r="M308" s="75"/>
      <c r="N308" s="75"/>
      <c r="O308" s="75"/>
      <c r="P308" s="75"/>
      <c r="Q308" s="75"/>
      <c r="R308" s="75"/>
      <c r="S308" s="75"/>
      <c r="T308" s="75"/>
      <c r="U308" s="75"/>
      <c r="V308" s="76"/>
    </row>
    <row r="309" spans="1:22" x14ac:dyDescent="0.25">
      <c r="A309" s="74"/>
      <c r="B309" s="75"/>
      <c r="C309" s="75"/>
      <c r="D309" s="75"/>
      <c r="E309" s="75"/>
      <c r="F309" s="75"/>
      <c r="G309" s="75"/>
      <c r="H309" s="75"/>
      <c r="I309" s="75"/>
      <c r="J309" s="75"/>
      <c r="K309" s="75"/>
      <c r="L309" s="75"/>
      <c r="M309" s="75"/>
      <c r="N309" s="75"/>
      <c r="O309" s="75"/>
      <c r="P309" s="75"/>
      <c r="Q309" s="75"/>
      <c r="R309" s="75"/>
      <c r="S309" s="75"/>
      <c r="T309" s="75"/>
      <c r="U309" s="75"/>
      <c r="V309" s="76"/>
    </row>
    <row r="310" spans="1:22" x14ac:dyDescent="0.25">
      <c r="A310" s="74"/>
      <c r="B310" s="75"/>
      <c r="C310" s="75"/>
      <c r="D310" s="75"/>
      <c r="E310" s="75"/>
      <c r="F310" s="75"/>
      <c r="G310" s="75"/>
      <c r="H310" s="75"/>
      <c r="I310" s="75"/>
      <c r="J310" s="75"/>
      <c r="K310" s="75"/>
      <c r="L310" s="75"/>
      <c r="M310" s="75"/>
      <c r="N310" s="75"/>
      <c r="O310" s="75"/>
      <c r="P310" s="75"/>
      <c r="Q310" s="75"/>
      <c r="R310" s="75"/>
      <c r="S310" s="75"/>
      <c r="T310" s="75"/>
      <c r="U310" s="75"/>
      <c r="V310" s="76"/>
    </row>
    <row r="311" spans="1:22" x14ac:dyDescent="0.25">
      <c r="A311" s="74"/>
      <c r="B311" s="75"/>
      <c r="C311" s="75"/>
      <c r="D311" s="75"/>
      <c r="E311" s="75"/>
      <c r="F311" s="75"/>
      <c r="G311" s="75"/>
      <c r="H311" s="75"/>
      <c r="I311" s="75"/>
      <c r="J311" s="75"/>
      <c r="K311" s="75"/>
      <c r="L311" s="75"/>
      <c r="M311" s="75"/>
      <c r="N311" s="75"/>
      <c r="O311" s="75"/>
      <c r="P311" s="75"/>
      <c r="Q311" s="75"/>
      <c r="R311" s="75"/>
      <c r="S311" s="75"/>
      <c r="T311" s="75"/>
      <c r="U311" s="75"/>
      <c r="V311" s="76"/>
    </row>
    <row r="312" spans="1:22" x14ac:dyDescent="0.25">
      <c r="A312" s="74"/>
      <c r="B312" s="75"/>
      <c r="C312" s="75"/>
      <c r="D312" s="75"/>
      <c r="E312" s="75"/>
      <c r="F312" s="75"/>
      <c r="G312" s="75"/>
      <c r="H312" s="75"/>
      <c r="I312" s="75"/>
      <c r="J312" s="75"/>
      <c r="K312" s="75"/>
      <c r="L312" s="75"/>
      <c r="M312" s="75"/>
      <c r="N312" s="75"/>
      <c r="O312" s="75"/>
      <c r="P312" s="75"/>
      <c r="Q312" s="75"/>
      <c r="R312" s="75"/>
      <c r="S312" s="75"/>
      <c r="T312" s="75"/>
      <c r="U312" s="75"/>
      <c r="V312" s="76"/>
    </row>
    <row r="313" spans="1:22" x14ac:dyDescent="0.25">
      <c r="A313" s="74"/>
      <c r="B313" s="75"/>
      <c r="C313" s="75"/>
      <c r="D313" s="75"/>
      <c r="E313" s="75"/>
      <c r="F313" s="75"/>
      <c r="G313" s="75"/>
      <c r="H313" s="75"/>
      <c r="I313" s="75"/>
      <c r="J313" s="75"/>
      <c r="K313" s="75"/>
      <c r="L313" s="75"/>
      <c r="M313" s="75"/>
      <c r="N313" s="75"/>
      <c r="O313" s="75"/>
      <c r="P313" s="75"/>
      <c r="Q313" s="75"/>
      <c r="R313" s="75"/>
      <c r="S313" s="75"/>
      <c r="T313" s="75"/>
      <c r="U313" s="75"/>
      <c r="V313" s="76"/>
    </row>
    <row r="314" spans="1:22" x14ac:dyDescent="0.25">
      <c r="A314" s="74"/>
      <c r="B314" s="75"/>
      <c r="C314" s="75"/>
      <c r="D314" s="75"/>
      <c r="E314" s="75"/>
      <c r="F314" s="75"/>
      <c r="G314" s="75"/>
      <c r="H314" s="75"/>
      <c r="I314" s="75"/>
      <c r="J314" s="75"/>
      <c r="K314" s="75"/>
      <c r="L314" s="75"/>
      <c r="M314" s="75"/>
      <c r="N314" s="75"/>
      <c r="O314" s="75"/>
      <c r="P314" s="75"/>
      <c r="Q314" s="75"/>
      <c r="R314" s="75"/>
      <c r="S314" s="75"/>
      <c r="T314" s="75"/>
      <c r="U314" s="75"/>
      <c r="V314" s="76"/>
    </row>
    <row r="315" spans="1:22" x14ac:dyDescent="0.25">
      <c r="A315" s="74"/>
      <c r="B315" s="75"/>
      <c r="C315" s="75"/>
      <c r="D315" s="75"/>
      <c r="E315" s="75"/>
      <c r="F315" s="75"/>
      <c r="G315" s="75"/>
      <c r="H315" s="75"/>
      <c r="I315" s="75"/>
      <c r="J315" s="75"/>
      <c r="K315" s="75"/>
      <c r="L315" s="75"/>
      <c r="M315" s="75"/>
      <c r="N315" s="75"/>
      <c r="O315" s="75"/>
      <c r="P315" s="75"/>
      <c r="Q315" s="75"/>
      <c r="R315" s="75"/>
      <c r="S315" s="75"/>
      <c r="T315" s="75"/>
      <c r="U315" s="75"/>
      <c r="V315" s="76"/>
    </row>
    <row r="316" spans="1:22" x14ac:dyDescent="0.25">
      <c r="A316" s="74"/>
      <c r="B316" s="75"/>
      <c r="C316" s="75"/>
      <c r="D316" s="75"/>
      <c r="E316" s="75"/>
      <c r="F316" s="75"/>
      <c r="G316" s="75"/>
      <c r="H316" s="75"/>
      <c r="I316" s="75"/>
      <c r="J316" s="75"/>
      <c r="K316" s="75"/>
      <c r="L316" s="75"/>
      <c r="M316" s="75"/>
      <c r="N316" s="75"/>
      <c r="O316" s="75"/>
      <c r="P316" s="75"/>
      <c r="Q316" s="75"/>
      <c r="R316" s="75"/>
      <c r="S316" s="75"/>
      <c r="T316" s="75"/>
      <c r="U316" s="75"/>
      <c r="V316" s="76"/>
    </row>
    <row r="317" spans="1:22" x14ac:dyDescent="0.25">
      <c r="A317" s="74"/>
      <c r="B317" s="75"/>
      <c r="C317" s="75"/>
      <c r="D317" s="75"/>
      <c r="E317" s="75"/>
      <c r="F317" s="75"/>
      <c r="G317" s="75"/>
      <c r="H317" s="75"/>
      <c r="I317" s="75"/>
      <c r="J317" s="75"/>
      <c r="K317" s="75"/>
      <c r="L317" s="75"/>
      <c r="M317" s="75"/>
      <c r="N317" s="75"/>
      <c r="O317" s="75"/>
      <c r="P317" s="75"/>
      <c r="Q317" s="75"/>
      <c r="R317" s="75"/>
      <c r="S317" s="75"/>
      <c r="T317" s="75"/>
      <c r="U317" s="75"/>
      <c r="V317" s="76"/>
    </row>
    <row r="318" spans="1:22" x14ac:dyDescent="0.25">
      <c r="A318" s="74"/>
      <c r="B318" s="75"/>
      <c r="C318" s="75"/>
      <c r="D318" s="75"/>
      <c r="E318" s="75"/>
      <c r="F318" s="75"/>
      <c r="G318" s="75"/>
      <c r="H318" s="75"/>
      <c r="I318" s="75"/>
      <c r="J318" s="75"/>
      <c r="K318" s="75"/>
      <c r="L318" s="75"/>
      <c r="M318" s="75"/>
      <c r="N318" s="75"/>
      <c r="O318" s="75"/>
      <c r="P318" s="75"/>
      <c r="Q318" s="75"/>
      <c r="R318" s="75"/>
      <c r="S318" s="75"/>
      <c r="T318" s="75"/>
      <c r="U318" s="75"/>
      <c r="V318" s="76"/>
    </row>
    <row r="319" spans="1:22" x14ac:dyDescent="0.25">
      <c r="A319" s="74"/>
      <c r="B319" s="75"/>
      <c r="C319" s="75"/>
      <c r="D319" s="75"/>
      <c r="E319" s="75"/>
      <c r="F319" s="75"/>
      <c r="G319" s="75"/>
      <c r="H319" s="75"/>
      <c r="I319" s="75"/>
      <c r="J319" s="75"/>
      <c r="K319" s="75"/>
      <c r="L319" s="75"/>
      <c r="M319" s="75"/>
      <c r="N319" s="75"/>
      <c r="O319" s="75"/>
      <c r="P319" s="75"/>
      <c r="Q319" s="75"/>
      <c r="R319" s="75"/>
      <c r="S319" s="75"/>
      <c r="T319" s="75"/>
      <c r="U319" s="75"/>
      <c r="V319" s="76"/>
    </row>
    <row r="320" spans="1:22" x14ac:dyDescent="0.25">
      <c r="A320" s="74"/>
      <c r="B320" s="75"/>
      <c r="C320" s="75"/>
      <c r="D320" s="75"/>
      <c r="E320" s="75"/>
      <c r="F320" s="75"/>
      <c r="G320" s="75"/>
      <c r="H320" s="75"/>
      <c r="I320" s="75"/>
      <c r="J320" s="75"/>
      <c r="K320" s="75"/>
      <c r="L320" s="75"/>
      <c r="M320" s="75"/>
      <c r="N320" s="75"/>
      <c r="O320" s="75"/>
      <c r="P320" s="75"/>
      <c r="Q320" s="75"/>
      <c r="R320" s="75"/>
      <c r="S320" s="75"/>
      <c r="T320" s="75"/>
      <c r="U320" s="75"/>
      <c r="V320" s="76"/>
    </row>
    <row r="321" spans="1:22" x14ac:dyDescent="0.25">
      <c r="A321" s="74"/>
      <c r="B321" s="75"/>
      <c r="C321" s="75"/>
      <c r="D321" s="75"/>
      <c r="E321" s="75"/>
      <c r="F321" s="75"/>
      <c r="G321" s="75"/>
      <c r="H321" s="75"/>
      <c r="I321" s="75"/>
      <c r="J321" s="75"/>
      <c r="K321" s="75"/>
      <c r="L321" s="75"/>
      <c r="M321" s="75"/>
      <c r="N321" s="75"/>
      <c r="O321" s="75"/>
      <c r="P321" s="75"/>
      <c r="Q321" s="75"/>
      <c r="R321" s="75"/>
      <c r="S321" s="75"/>
      <c r="T321" s="75"/>
      <c r="U321" s="75"/>
      <c r="V321" s="76"/>
    </row>
    <row r="322" spans="1:22" x14ac:dyDescent="0.25">
      <c r="A322" s="74"/>
      <c r="B322" s="75"/>
      <c r="C322" s="75"/>
      <c r="D322" s="75"/>
      <c r="E322" s="75"/>
      <c r="F322" s="75"/>
      <c r="G322" s="75"/>
      <c r="H322" s="75"/>
      <c r="I322" s="75"/>
      <c r="J322" s="75"/>
      <c r="K322" s="75"/>
      <c r="L322" s="75"/>
      <c r="M322" s="75"/>
      <c r="N322" s="75"/>
      <c r="O322" s="75"/>
      <c r="P322" s="75"/>
      <c r="Q322" s="75"/>
      <c r="R322" s="75"/>
      <c r="S322" s="75"/>
      <c r="T322" s="75"/>
      <c r="U322" s="75"/>
      <c r="V322" s="76"/>
    </row>
    <row r="323" spans="1:22" x14ac:dyDescent="0.25">
      <c r="A323" s="74"/>
      <c r="B323" s="75"/>
      <c r="C323" s="75"/>
      <c r="D323" s="75"/>
      <c r="E323" s="75"/>
      <c r="F323" s="75"/>
      <c r="G323" s="75"/>
      <c r="H323" s="75"/>
      <c r="I323" s="75"/>
      <c r="J323" s="75"/>
      <c r="K323" s="75"/>
      <c r="L323" s="75"/>
      <c r="M323" s="75"/>
      <c r="N323" s="75"/>
      <c r="O323" s="75"/>
      <c r="P323" s="75"/>
      <c r="Q323" s="75"/>
      <c r="R323" s="75"/>
      <c r="S323" s="75"/>
      <c r="T323" s="75"/>
      <c r="U323" s="75"/>
      <c r="V323" s="76"/>
    </row>
    <row r="324" spans="1:22" x14ac:dyDescent="0.25">
      <c r="A324" s="74"/>
      <c r="B324" s="75"/>
      <c r="C324" s="75"/>
      <c r="D324" s="75"/>
      <c r="E324" s="75"/>
      <c r="F324" s="75"/>
      <c r="G324" s="75"/>
      <c r="H324" s="75"/>
      <c r="I324" s="75"/>
      <c r="J324" s="75"/>
      <c r="K324" s="75"/>
      <c r="L324" s="75"/>
      <c r="M324" s="75"/>
      <c r="N324" s="75"/>
      <c r="O324" s="75"/>
      <c r="P324" s="75"/>
      <c r="Q324" s="75"/>
      <c r="R324" s="75"/>
      <c r="S324" s="75"/>
      <c r="T324" s="75"/>
      <c r="U324" s="75"/>
      <c r="V324" s="76"/>
    </row>
    <row r="325" spans="1:22" x14ac:dyDescent="0.25">
      <c r="A325" s="74"/>
      <c r="B325" s="75"/>
      <c r="C325" s="75"/>
      <c r="D325" s="75"/>
      <c r="E325" s="75"/>
      <c r="F325" s="75"/>
      <c r="G325" s="75"/>
      <c r="H325" s="75"/>
      <c r="I325" s="75"/>
      <c r="J325" s="75"/>
      <c r="K325" s="75"/>
      <c r="L325" s="75"/>
      <c r="M325" s="75"/>
      <c r="N325" s="75"/>
      <c r="O325" s="75"/>
      <c r="P325" s="75"/>
      <c r="Q325" s="75"/>
      <c r="R325" s="75"/>
      <c r="S325" s="75"/>
      <c r="T325" s="75"/>
      <c r="U325" s="75"/>
      <c r="V325" s="76"/>
    </row>
    <row r="326" spans="1:22" x14ac:dyDescent="0.25">
      <c r="A326" s="74"/>
      <c r="B326" s="75"/>
      <c r="C326" s="75"/>
      <c r="D326" s="75"/>
      <c r="E326" s="75"/>
      <c r="F326" s="75"/>
      <c r="G326" s="75"/>
      <c r="H326" s="75"/>
      <c r="I326" s="75"/>
      <c r="J326" s="75"/>
      <c r="K326" s="75"/>
      <c r="L326" s="75"/>
      <c r="M326" s="75"/>
      <c r="N326" s="75"/>
      <c r="O326" s="75"/>
      <c r="P326" s="75"/>
      <c r="Q326" s="75"/>
      <c r="R326" s="75"/>
      <c r="S326" s="75"/>
      <c r="T326" s="75"/>
      <c r="U326" s="75"/>
      <c r="V326" s="76"/>
    </row>
    <row r="327" spans="1:22" x14ac:dyDescent="0.25">
      <c r="A327" s="74"/>
      <c r="B327" s="75"/>
      <c r="C327" s="75"/>
      <c r="D327" s="75"/>
      <c r="E327" s="75"/>
      <c r="F327" s="75"/>
      <c r="G327" s="75"/>
      <c r="H327" s="75"/>
      <c r="I327" s="75"/>
      <c r="J327" s="75"/>
      <c r="K327" s="75"/>
      <c r="L327" s="75"/>
      <c r="M327" s="75"/>
      <c r="N327" s="75"/>
      <c r="O327" s="75"/>
      <c r="P327" s="75"/>
      <c r="Q327" s="75"/>
      <c r="R327" s="75"/>
      <c r="S327" s="75"/>
      <c r="T327" s="75"/>
      <c r="U327" s="75"/>
      <c r="V327" s="76"/>
    </row>
    <row r="328" spans="1:22" x14ac:dyDescent="0.25">
      <c r="A328" s="74"/>
      <c r="B328" s="75"/>
      <c r="C328" s="75"/>
      <c r="D328" s="75"/>
      <c r="E328" s="75"/>
      <c r="F328" s="75"/>
      <c r="G328" s="75"/>
      <c r="H328" s="75"/>
      <c r="I328" s="75"/>
      <c r="J328" s="75"/>
      <c r="K328" s="75"/>
      <c r="L328" s="75"/>
      <c r="M328" s="75"/>
      <c r="N328" s="75"/>
      <c r="O328" s="75"/>
      <c r="P328" s="75"/>
      <c r="Q328" s="75"/>
      <c r="R328" s="75"/>
      <c r="S328" s="75"/>
      <c r="T328" s="75"/>
      <c r="U328" s="75"/>
      <c r="V328" s="76"/>
    </row>
    <row r="329" spans="1:22" x14ac:dyDescent="0.25">
      <c r="A329" s="74"/>
      <c r="B329" s="75"/>
      <c r="C329" s="75"/>
      <c r="D329" s="75"/>
      <c r="E329" s="75"/>
      <c r="F329" s="75"/>
      <c r="G329" s="75"/>
      <c r="H329" s="75"/>
      <c r="I329" s="75"/>
      <c r="J329" s="75"/>
      <c r="K329" s="75"/>
      <c r="L329" s="75"/>
      <c r="M329" s="75"/>
      <c r="N329" s="75"/>
      <c r="O329" s="75"/>
      <c r="P329" s="75"/>
      <c r="Q329" s="75"/>
      <c r="R329" s="75"/>
      <c r="S329" s="75"/>
      <c r="T329" s="75"/>
      <c r="U329" s="75"/>
      <c r="V329" s="76"/>
    </row>
    <row r="330" spans="1:22" x14ac:dyDescent="0.25">
      <c r="A330" s="74"/>
      <c r="B330" s="75"/>
      <c r="C330" s="75"/>
      <c r="D330" s="75"/>
      <c r="E330" s="75"/>
      <c r="F330" s="75"/>
      <c r="G330" s="75"/>
      <c r="H330" s="75"/>
      <c r="I330" s="75"/>
      <c r="J330" s="75"/>
      <c r="K330" s="75"/>
      <c r="L330" s="75"/>
      <c r="M330" s="75"/>
      <c r="N330" s="75"/>
      <c r="O330" s="75"/>
      <c r="P330" s="75"/>
      <c r="Q330" s="75"/>
      <c r="R330" s="75"/>
      <c r="S330" s="75"/>
      <c r="T330" s="75"/>
      <c r="U330" s="75"/>
      <c r="V330" s="76"/>
    </row>
    <row r="331" spans="1:22" x14ac:dyDescent="0.25">
      <c r="A331" s="74"/>
      <c r="B331" s="75"/>
      <c r="C331" s="75"/>
      <c r="D331" s="75"/>
      <c r="E331" s="75"/>
      <c r="F331" s="75"/>
      <c r="G331" s="75"/>
      <c r="H331" s="75"/>
      <c r="I331" s="75"/>
      <c r="J331" s="75"/>
      <c r="K331" s="75"/>
      <c r="L331" s="75"/>
      <c r="M331" s="75"/>
      <c r="N331" s="75"/>
      <c r="O331" s="75"/>
      <c r="P331" s="75"/>
      <c r="Q331" s="75"/>
      <c r="R331" s="75"/>
      <c r="S331" s="75"/>
      <c r="T331" s="75"/>
      <c r="U331" s="75"/>
      <c r="V331" s="76"/>
    </row>
    <row r="332" spans="1:22" x14ac:dyDescent="0.25">
      <c r="A332" s="74"/>
      <c r="B332" s="75"/>
      <c r="C332" s="75"/>
      <c r="D332" s="75"/>
      <c r="E332" s="75"/>
      <c r="F332" s="75"/>
      <c r="G332" s="75"/>
      <c r="H332" s="75"/>
      <c r="I332" s="75"/>
      <c r="J332" s="75"/>
      <c r="K332" s="75"/>
      <c r="L332" s="75"/>
      <c r="M332" s="75"/>
      <c r="N332" s="75"/>
      <c r="O332" s="75"/>
      <c r="P332" s="75"/>
      <c r="Q332" s="75"/>
      <c r="R332" s="75"/>
      <c r="S332" s="75"/>
      <c r="T332" s="75"/>
      <c r="U332" s="75"/>
      <c r="V332" s="76"/>
    </row>
    <row r="333" spans="1:22" x14ac:dyDescent="0.25">
      <c r="A333" s="74"/>
      <c r="B333" s="75"/>
      <c r="C333" s="75"/>
      <c r="D333" s="75"/>
      <c r="E333" s="75"/>
      <c r="F333" s="75"/>
      <c r="G333" s="75"/>
      <c r="H333" s="75"/>
      <c r="I333" s="75"/>
      <c r="J333" s="75"/>
      <c r="K333" s="75"/>
      <c r="L333" s="75"/>
      <c r="M333" s="75"/>
      <c r="N333" s="75"/>
      <c r="O333" s="75"/>
      <c r="P333" s="75"/>
      <c r="Q333" s="75"/>
      <c r="R333" s="75"/>
      <c r="S333" s="75"/>
      <c r="T333" s="75"/>
      <c r="U333" s="75"/>
      <c r="V333" s="76"/>
    </row>
    <row r="334" spans="1:22" x14ac:dyDescent="0.25">
      <c r="A334" s="74"/>
      <c r="B334" s="75"/>
      <c r="C334" s="75"/>
      <c r="D334" s="75"/>
      <c r="E334" s="75"/>
      <c r="F334" s="75"/>
      <c r="G334" s="75"/>
      <c r="H334" s="75"/>
      <c r="I334" s="75"/>
      <c r="J334" s="75"/>
      <c r="K334" s="75"/>
      <c r="L334" s="75"/>
      <c r="M334" s="75"/>
      <c r="N334" s="75"/>
      <c r="O334" s="75"/>
      <c r="P334" s="75"/>
      <c r="Q334" s="75"/>
      <c r="R334" s="75"/>
      <c r="S334" s="75"/>
      <c r="T334" s="75"/>
      <c r="U334" s="75"/>
      <c r="V334" s="76"/>
    </row>
    <row r="335" spans="1:22" x14ac:dyDescent="0.25">
      <c r="A335" s="74"/>
      <c r="B335" s="75"/>
      <c r="C335" s="75"/>
      <c r="D335" s="75"/>
      <c r="E335" s="75"/>
      <c r="F335" s="75"/>
      <c r="G335" s="75"/>
      <c r="H335" s="75"/>
      <c r="I335" s="75"/>
      <c r="J335" s="75"/>
      <c r="K335" s="75"/>
      <c r="L335" s="75"/>
      <c r="M335" s="75"/>
      <c r="N335" s="75"/>
      <c r="O335" s="75"/>
      <c r="P335" s="75"/>
      <c r="Q335" s="75"/>
      <c r="R335" s="75"/>
      <c r="S335" s="75"/>
      <c r="T335" s="75"/>
      <c r="U335" s="75"/>
      <c r="V335" s="76"/>
    </row>
    <row r="336" spans="1:22" x14ac:dyDescent="0.25">
      <c r="A336" s="74"/>
      <c r="B336" s="75"/>
      <c r="C336" s="75"/>
      <c r="D336" s="75"/>
      <c r="E336" s="75"/>
      <c r="F336" s="75"/>
      <c r="G336" s="75"/>
      <c r="H336" s="75"/>
      <c r="I336" s="75"/>
      <c r="J336" s="75"/>
      <c r="K336" s="75"/>
      <c r="L336" s="75"/>
      <c r="M336" s="75"/>
      <c r="N336" s="75"/>
      <c r="O336" s="75"/>
      <c r="P336" s="75"/>
      <c r="Q336" s="75"/>
      <c r="R336" s="75"/>
      <c r="S336" s="75"/>
      <c r="T336" s="75"/>
      <c r="U336" s="75"/>
      <c r="V336" s="76"/>
    </row>
    <row r="337" spans="1:22" x14ac:dyDescent="0.25">
      <c r="A337" s="74"/>
      <c r="B337" s="75"/>
      <c r="C337" s="75"/>
      <c r="D337" s="75"/>
      <c r="E337" s="75"/>
      <c r="F337" s="75"/>
      <c r="G337" s="75"/>
      <c r="H337" s="75"/>
      <c r="I337" s="75"/>
      <c r="J337" s="75"/>
      <c r="K337" s="75"/>
      <c r="L337" s="75"/>
      <c r="M337" s="75"/>
      <c r="N337" s="75"/>
      <c r="O337" s="75"/>
      <c r="P337" s="75"/>
      <c r="Q337" s="75"/>
      <c r="R337" s="75"/>
      <c r="S337" s="75"/>
      <c r="T337" s="75"/>
      <c r="U337" s="75"/>
      <c r="V337" s="76"/>
    </row>
    <row r="338" spans="1:22" x14ac:dyDescent="0.25">
      <c r="A338" s="74"/>
      <c r="B338" s="75"/>
      <c r="C338" s="75"/>
      <c r="D338" s="75"/>
      <c r="E338" s="75"/>
      <c r="F338" s="75"/>
      <c r="G338" s="75"/>
      <c r="H338" s="75"/>
      <c r="I338" s="75"/>
      <c r="J338" s="75"/>
      <c r="K338" s="75"/>
      <c r="L338" s="75"/>
      <c r="M338" s="75"/>
      <c r="N338" s="75"/>
      <c r="O338" s="75"/>
      <c r="P338" s="75"/>
      <c r="Q338" s="75"/>
      <c r="R338" s="75"/>
      <c r="S338" s="75"/>
      <c r="T338" s="75"/>
      <c r="U338" s="75"/>
      <c r="V338" s="76"/>
    </row>
    <row r="339" spans="1:22" x14ac:dyDescent="0.25">
      <c r="A339" s="74"/>
      <c r="B339" s="75"/>
      <c r="C339" s="75"/>
      <c r="D339" s="75"/>
      <c r="E339" s="75"/>
      <c r="F339" s="75"/>
      <c r="G339" s="75"/>
      <c r="H339" s="75"/>
      <c r="I339" s="75"/>
      <c r="J339" s="75"/>
      <c r="K339" s="75"/>
      <c r="L339" s="75"/>
      <c r="M339" s="75"/>
      <c r="N339" s="75"/>
      <c r="O339" s="75"/>
      <c r="P339" s="75"/>
      <c r="Q339" s="75"/>
      <c r="R339" s="75"/>
      <c r="S339" s="75"/>
      <c r="T339" s="75"/>
      <c r="U339" s="75"/>
      <c r="V339" s="76"/>
    </row>
    <row r="340" spans="1:22" x14ac:dyDescent="0.25">
      <c r="A340" s="74"/>
      <c r="B340" s="75"/>
      <c r="C340" s="75"/>
      <c r="D340" s="75"/>
      <c r="E340" s="75"/>
      <c r="F340" s="75"/>
      <c r="G340" s="75"/>
      <c r="H340" s="75"/>
      <c r="I340" s="75"/>
      <c r="J340" s="75"/>
      <c r="K340" s="75"/>
      <c r="L340" s="75"/>
      <c r="M340" s="75"/>
      <c r="N340" s="75"/>
      <c r="O340" s="75"/>
      <c r="P340" s="75"/>
      <c r="Q340" s="75"/>
      <c r="R340" s="75"/>
      <c r="S340" s="75"/>
      <c r="T340" s="75"/>
      <c r="U340" s="75"/>
      <c r="V340" s="76"/>
    </row>
    <row r="341" spans="1:22" x14ac:dyDescent="0.25">
      <c r="A341" s="74"/>
      <c r="B341" s="75"/>
      <c r="C341" s="75"/>
      <c r="D341" s="75"/>
      <c r="E341" s="75"/>
      <c r="F341" s="75"/>
      <c r="G341" s="75"/>
      <c r="H341" s="75"/>
      <c r="I341" s="75"/>
      <c r="J341" s="75"/>
      <c r="K341" s="75"/>
      <c r="L341" s="75"/>
      <c r="M341" s="75"/>
      <c r="N341" s="75"/>
      <c r="O341" s="75"/>
      <c r="P341" s="75"/>
      <c r="Q341" s="75"/>
      <c r="R341" s="75"/>
      <c r="S341" s="75"/>
      <c r="T341" s="75"/>
      <c r="U341" s="75"/>
      <c r="V341" s="76"/>
    </row>
    <row r="342" spans="1:22" x14ac:dyDescent="0.25">
      <c r="A342" s="74"/>
      <c r="B342" s="75"/>
      <c r="C342" s="75"/>
      <c r="D342" s="75"/>
      <c r="E342" s="75"/>
      <c r="F342" s="75"/>
      <c r="G342" s="75"/>
      <c r="H342" s="75"/>
      <c r="I342" s="75"/>
      <c r="J342" s="75"/>
      <c r="K342" s="75"/>
      <c r="L342" s="75"/>
      <c r="M342" s="75"/>
      <c r="N342" s="75"/>
      <c r="O342" s="75"/>
      <c r="P342" s="75"/>
      <c r="Q342" s="75"/>
      <c r="R342" s="75"/>
      <c r="S342" s="75"/>
      <c r="T342" s="75"/>
      <c r="U342" s="75"/>
      <c r="V342" s="76"/>
    </row>
    <row r="343" spans="1:22" x14ac:dyDescent="0.25">
      <c r="A343" s="74"/>
      <c r="B343" s="75"/>
      <c r="C343" s="75"/>
      <c r="D343" s="75"/>
      <c r="E343" s="75"/>
      <c r="F343" s="75"/>
      <c r="G343" s="75"/>
      <c r="H343" s="75"/>
      <c r="I343" s="75"/>
      <c r="J343" s="75"/>
      <c r="K343" s="75"/>
      <c r="L343" s="75"/>
      <c r="M343" s="75"/>
      <c r="N343" s="75"/>
      <c r="O343" s="75"/>
      <c r="P343" s="75"/>
      <c r="Q343" s="75"/>
      <c r="R343" s="75"/>
      <c r="S343" s="75"/>
      <c r="T343" s="75"/>
      <c r="U343" s="75"/>
      <c r="V343" s="76"/>
    </row>
    <row r="344" spans="1:22" x14ac:dyDescent="0.25">
      <c r="A344" s="74"/>
      <c r="B344" s="75"/>
      <c r="C344" s="75"/>
      <c r="D344" s="75"/>
      <c r="E344" s="75"/>
      <c r="F344" s="75"/>
      <c r="G344" s="75"/>
      <c r="H344" s="75"/>
      <c r="I344" s="75"/>
      <c r="J344" s="75"/>
      <c r="K344" s="75"/>
      <c r="L344" s="75"/>
      <c r="M344" s="75"/>
      <c r="N344" s="75"/>
      <c r="O344" s="75"/>
      <c r="P344" s="75"/>
      <c r="Q344" s="75"/>
      <c r="R344" s="75"/>
      <c r="S344" s="75"/>
      <c r="T344" s="75"/>
      <c r="U344" s="75"/>
      <c r="V344" s="76"/>
    </row>
    <row r="345" spans="1:22" x14ac:dyDescent="0.25">
      <c r="A345" s="74"/>
      <c r="B345" s="75"/>
      <c r="C345" s="75"/>
      <c r="D345" s="75"/>
      <c r="E345" s="75"/>
      <c r="F345" s="75"/>
      <c r="G345" s="75"/>
      <c r="H345" s="75"/>
      <c r="I345" s="75"/>
      <c r="J345" s="75"/>
      <c r="K345" s="75"/>
      <c r="L345" s="75"/>
      <c r="M345" s="75"/>
      <c r="N345" s="75"/>
      <c r="O345" s="75"/>
      <c r="P345" s="75"/>
      <c r="Q345" s="75"/>
      <c r="R345" s="75"/>
      <c r="S345" s="75"/>
      <c r="T345" s="75"/>
      <c r="U345" s="75"/>
      <c r="V345" s="76"/>
    </row>
    <row r="346" spans="1:22" x14ac:dyDescent="0.25">
      <c r="A346" s="74"/>
      <c r="B346" s="75"/>
      <c r="C346" s="75"/>
      <c r="D346" s="75"/>
      <c r="E346" s="75"/>
      <c r="F346" s="75"/>
      <c r="G346" s="75"/>
      <c r="H346" s="75"/>
      <c r="I346" s="75"/>
      <c r="J346" s="75"/>
      <c r="K346" s="75"/>
      <c r="L346" s="75"/>
      <c r="M346" s="75"/>
      <c r="N346" s="75"/>
      <c r="O346" s="75"/>
      <c r="P346" s="75"/>
      <c r="Q346" s="75"/>
      <c r="R346" s="75"/>
      <c r="S346" s="75"/>
      <c r="T346" s="75"/>
      <c r="U346" s="75"/>
      <c r="V346" s="76"/>
    </row>
    <row r="347" spans="1:22" x14ac:dyDescent="0.25">
      <c r="A347" s="74"/>
      <c r="B347" s="75"/>
      <c r="C347" s="75"/>
      <c r="D347" s="75"/>
      <c r="E347" s="75"/>
      <c r="F347" s="75"/>
      <c r="G347" s="75"/>
      <c r="H347" s="75"/>
      <c r="I347" s="75"/>
      <c r="J347" s="75"/>
      <c r="K347" s="75"/>
      <c r="L347" s="75"/>
      <c r="M347" s="75"/>
      <c r="N347" s="75"/>
      <c r="O347" s="75"/>
      <c r="P347" s="75"/>
      <c r="Q347" s="75"/>
      <c r="R347" s="75"/>
      <c r="S347" s="75"/>
      <c r="T347" s="75"/>
      <c r="U347" s="75"/>
      <c r="V347" s="76"/>
    </row>
    <row r="348" spans="1:22" x14ac:dyDescent="0.25">
      <c r="A348" s="74"/>
      <c r="B348" s="75"/>
      <c r="C348" s="75"/>
      <c r="D348" s="75"/>
      <c r="E348" s="75"/>
      <c r="F348" s="75"/>
      <c r="G348" s="75"/>
      <c r="H348" s="75"/>
      <c r="I348" s="75"/>
      <c r="J348" s="75"/>
      <c r="K348" s="75"/>
      <c r="L348" s="75"/>
      <c r="M348" s="75"/>
      <c r="N348" s="75"/>
      <c r="O348" s="75"/>
      <c r="P348" s="75"/>
      <c r="Q348" s="75"/>
      <c r="R348" s="75"/>
      <c r="S348" s="75"/>
      <c r="T348" s="75"/>
      <c r="U348" s="75"/>
      <c r="V348" s="76"/>
    </row>
    <row r="349" spans="1:22" x14ac:dyDescent="0.25">
      <c r="A349" s="74"/>
      <c r="B349" s="75"/>
      <c r="C349" s="75"/>
      <c r="D349" s="75"/>
      <c r="E349" s="75"/>
      <c r="F349" s="75"/>
      <c r="G349" s="75"/>
      <c r="H349" s="75"/>
      <c r="I349" s="75"/>
      <c r="J349" s="75"/>
      <c r="K349" s="75"/>
      <c r="L349" s="75"/>
      <c r="M349" s="75"/>
      <c r="N349" s="75"/>
      <c r="O349" s="75"/>
      <c r="P349" s="75"/>
      <c r="Q349" s="75"/>
      <c r="R349" s="75"/>
      <c r="S349" s="75"/>
      <c r="T349" s="75"/>
      <c r="U349" s="75"/>
      <c r="V349" s="76"/>
    </row>
    <row r="350" spans="1:22" x14ac:dyDescent="0.25">
      <c r="A350" s="74"/>
      <c r="B350" s="75"/>
      <c r="C350" s="75"/>
      <c r="D350" s="75"/>
      <c r="E350" s="75"/>
      <c r="F350" s="75"/>
      <c r="G350" s="75"/>
      <c r="H350" s="75"/>
      <c r="I350" s="75"/>
      <c r="J350" s="75"/>
      <c r="K350" s="75"/>
      <c r="L350" s="75"/>
      <c r="M350" s="75"/>
      <c r="N350" s="75"/>
      <c r="O350" s="75"/>
      <c r="P350" s="75"/>
      <c r="Q350" s="75"/>
      <c r="R350" s="75"/>
      <c r="S350" s="75"/>
      <c r="T350" s="75"/>
      <c r="U350" s="75"/>
      <c r="V350" s="76"/>
    </row>
    <row r="351" spans="1:22" x14ac:dyDescent="0.25">
      <c r="A351" s="74"/>
      <c r="B351" s="75"/>
      <c r="C351" s="75"/>
      <c r="D351" s="75"/>
      <c r="E351" s="75"/>
      <c r="F351" s="75"/>
      <c r="G351" s="75"/>
      <c r="H351" s="75"/>
      <c r="I351" s="75"/>
      <c r="J351" s="75"/>
      <c r="K351" s="75"/>
      <c r="L351" s="75"/>
      <c r="M351" s="75"/>
      <c r="N351" s="75"/>
      <c r="O351" s="75"/>
      <c r="P351" s="75"/>
      <c r="Q351" s="75"/>
      <c r="R351" s="75"/>
      <c r="S351" s="75"/>
      <c r="T351" s="75"/>
      <c r="U351" s="75"/>
      <c r="V351" s="76"/>
    </row>
    <row r="352" spans="1:22" x14ac:dyDescent="0.25">
      <c r="A352" s="74"/>
      <c r="B352" s="75"/>
      <c r="C352" s="75"/>
      <c r="D352" s="75"/>
      <c r="E352" s="75"/>
      <c r="F352" s="75"/>
      <c r="G352" s="75"/>
      <c r="H352" s="75"/>
      <c r="I352" s="75"/>
      <c r="J352" s="75"/>
      <c r="K352" s="75"/>
      <c r="L352" s="75"/>
      <c r="M352" s="75"/>
      <c r="N352" s="75"/>
      <c r="O352" s="75"/>
      <c r="P352" s="75"/>
      <c r="Q352" s="75"/>
      <c r="R352" s="75"/>
      <c r="S352" s="75"/>
      <c r="T352" s="75"/>
      <c r="U352" s="75"/>
      <c r="V352" s="76"/>
    </row>
    <row r="353" spans="1:22" x14ac:dyDescent="0.25">
      <c r="A353" s="74"/>
      <c r="B353" s="75"/>
      <c r="C353" s="75"/>
      <c r="D353" s="75"/>
      <c r="E353" s="75"/>
      <c r="F353" s="75"/>
      <c r="G353" s="75"/>
      <c r="H353" s="75"/>
      <c r="I353" s="75"/>
      <c r="J353" s="75"/>
      <c r="K353" s="75"/>
      <c r="L353" s="75"/>
      <c r="M353" s="75"/>
      <c r="N353" s="75"/>
      <c r="O353" s="75"/>
      <c r="P353" s="75"/>
      <c r="Q353" s="75"/>
      <c r="R353" s="75"/>
      <c r="S353" s="75"/>
      <c r="T353" s="75"/>
      <c r="U353" s="75"/>
      <c r="V353" s="76"/>
    </row>
    <row r="354" spans="1:22" x14ac:dyDescent="0.25">
      <c r="A354" s="74"/>
      <c r="B354" s="75"/>
      <c r="C354" s="75"/>
      <c r="D354" s="75"/>
      <c r="E354" s="75"/>
      <c r="F354" s="75"/>
      <c r="G354" s="75"/>
      <c r="H354" s="75"/>
      <c r="I354" s="75"/>
      <c r="J354" s="75"/>
      <c r="K354" s="75"/>
      <c r="L354" s="75"/>
      <c r="M354" s="75"/>
      <c r="N354" s="75"/>
      <c r="O354" s="75"/>
      <c r="P354" s="75"/>
      <c r="Q354" s="75"/>
      <c r="R354" s="75"/>
      <c r="S354" s="75"/>
      <c r="T354" s="75"/>
      <c r="U354" s="75"/>
      <c r="V354" s="76"/>
    </row>
    <row r="355" spans="1:22" x14ac:dyDescent="0.25">
      <c r="A355" s="74"/>
      <c r="B355" s="75"/>
      <c r="C355" s="75"/>
      <c r="D355" s="75"/>
      <c r="E355" s="75"/>
      <c r="F355" s="75"/>
      <c r="G355" s="75"/>
      <c r="H355" s="75"/>
      <c r="I355" s="75"/>
      <c r="J355" s="75"/>
      <c r="K355" s="75"/>
      <c r="L355" s="75"/>
      <c r="M355" s="75"/>
      <c r="N355" s="75"/>
      <c r="O355" s="75"/>
      <c r="P355" s="75"/>
      <c r="Q355" s="75"/>
      <c r="R355" s="75"/>
      <c r="S355" s="75"/>
      <c r="T355" s="75"/>
      <c r="U355" s="75"/>
      <c r="V355" s="76"/>
    </row>
    <row r="356" spans="1:22" x14ac:dyDescent="0.25">
      <c r="A356" s="74"/>
      <c r="B356" s="75"/>
      <c r="C356" s="75"/>
      <c r="D356" s="75"/>
      <c r="E356" s="75"/>
      <c r="F356" s="75"/>
      <c r="G356" s="75"/>
      <c r="H356" s="75"/>
      <c r="I356" s="75"/>
      <c r="J356" s="75"/>
      <c r="K356" s="75"/>
      <c r="L356" s="75"/>
      <c r="M356" s="75"/>
      <c r="N356" s="75"/>
      <c r="O356" s="75"/>
      <c r="P356" s="75"/>
      <c r="Q356" s="75"/>
      <c r="R356" s="75"/>
      <c r="S356" s="75"/>
      <c r="T356" s="75"/>
      <c r="U356" s="75"/>
      <c r="V356" s="76"/>
    </row>
    <row r="357" spans="1:22" x14ac:dyDescent="0.25">
      <c r="A357" s="74"/>
      <c r="B357" s="75"/>
      <c r="C357" s="75"/>
      <c r="D357" s="75"/>
      <c r="E357" s="75"/>
      <c r="F357" s="75"/>
      <c r="G357" s="75"/>
      <c r="H357" s="75"/>
      <c r="I357" s="75"/>
      <c r="J357" s="75"/>
      <c r="K357" s="75"/>
      <c r="L357" s="75"/>
      <c r="M357" s="75"/>
      <c r="N357" s="75"/>
      <c r="O357" s="75"/>
      <c r="P357" s="75"/>
      <c r="Q357" s="75"/>
      <c r="R357" s="75"/>
      <c r="S357" s="75"/>
      <c r="T357" s="75"/>
      <c r="U357" s="75"/>
      <c r="V357" s="76"/>
    </row>
    <row r="358" spans="1:22" x14ac:dyDescent="0.25">
      <c r="A358" s="74"/>
      <c r="B358" s="75"/>
      <c r="C358" s="75"/>
      <c r="D358" s="75"/>
      <c r="E358" s="75"/>
      <c r="F358" s="75"/>
      <c r="G358" s="75"/>
      <c r="H358" s="75"/>
      <c r="I358" s="75"/>
      <c r="J358" s="75"/>
      <c r="K358" s="75"/>
      <c r="L358" s="75"/>
      <c r="M358" s="75"/>
      <c r="N358" s="75"/>
      <c r="O358" s="75"/>
      <c r="P358" s="75"/>
      <c r="Q358" s="75"/>
      <c r="R358" s="75"/>
      <c r="S358" s="75"/>
      <c r="T358" s="75"/>
      <c r="U358" s="75"/>
      <c r="V358" s="76"/>
    </row>
    <row r="359" spans="1:22" x14ac:dyDescent="0.25">
      <c r="A359" s="74"/>
      <c r="B359" s="75"/>
      <c r="C359" s="75"/>
      <c r="D359" s="75"/>
      <c r="E359" s="75"/>
      <c r="F359" s="75"/>
      <c r="G359" s="75"/>
      <c r="H359" s="75"/>
      <c r="I359" s="75"/>
      <c r="J359" s="75"/>
      <c r="K359" s="75"/>
      <c r="L359" s="75"/>
      <c r="M359" s="75"/>
      <c r="N359" s="75"/>
      <c r="O359" s="75"/>
      <c r="P359" s="75"/>
      <c r="Q359" s="75"/>
      <c r="R359" s="75"/>
      <c r="S359" s="75"/>
      <c r="T359" s="75"/>
      <c r="U359" s="75"/>
      <c r="V359" s="76"/>
    </row>
    <row r="360" spans="1:22" x14ac:dyDescent="0.25">
      <c r="A360" s="74"/>
      <c r="B360" s="75"/>
      <c r="C360" s="75"/>
      <c r="D360" s="75"/>
      <c r="E360" s="75"/>
      <c r="F360" s="75"/>
      <c r="G360" s="75"/>
      <c r="H360" s="75"/>
      <c r="I360" s="75"/>
      <c r="J360" s="75"/>
      <c r="K360" s="75"/>
      <c r="L360" s="75"/>
      <c r="M360" s="75"/>
      <c r="N360" s="75"/>
      <c r="O360" s="75"/>
      <c r="P360" s="75"/>
      <c r="Q360" s="75"/>
      <c r="R360" s="75"/>
      <c r="S360" s="75"/>
      <c r="T360" s="75"/>
      <c r="U360" s="75"/>
      <c r="V360" s="76"/>
    </row>
    <row r="361" spans="1:22" x14ac:dyDescent="0.25">
      <c r="A361" s="74"/>
      <c r="B361" s="75"/>
      <c r="C361" s="75"/>
      <c r="D361" s="75"/>
      <c r="E361" s="75"/>
      <c r="F361" s="75"/>
      <c r="G361" s="75"/>
      <c r="H361" s="75"/>
      <c r="I361" s="75"/>
      <c r="J361" s="75"/>
      <c r="K361" s="75"/>
      <c r="L361" s="75"/>
      <c r="M361" s="75"/>
      <c r="N361" s="75"/>
      <c r="O361" s="75"/>
      <c r="P361" s="75"/>
      <c r="Q361" s="75"/>
      <c r="R361" s="75"/>
      <c r="S361" s="75"/>
      <c r="T361" s="75"/>
      <c r="U361" s="75"/>
      <c r="V361" s="76"/>
    </row>
    <row r="362" spans="1:22" x14ac:dyDescent="0.25">
      <c r="A362" s="74"/>
      <c r="B362" s="75"/>
      <c r="C362" s="75"/>
      <c r="D362" s="75"/>
      <c r="E362" s="75"/>
      <c r="F362" s="75"/>
      <c r="G362" s="75"/>
      <c r="H362" s="75"/>
      <c r="I362" s="75"/>
      <c r="J362" s="75"/>
      <c r="K362" s="75"/>
      <c r="L362" s="75"/>
      <c r="M362" s="75"/>
      <c r="N362" s="75"/>
      <c r="O362" s="75"/>
      <c r="P362" s="75"/>
      <c r="Q362" s="75"/>
      <c r="R362" s="75"/>
      <c r="S362" s="75"/>
      <c r="T362" s="75"/>
      <c r="U362" s="75"/>
      <c r="V362" s="76"/>
    </row>
    <row r="363" spans="1:22" x14ac:dyDescent="0.25">
      <c r="A363" s="74"/>
      <c r="B363" s="75"/>
      <c r="C363" s="75"/>
      <c r="D363" s="75"/>
      <c r="E363" s="75"/>
      <c r="F363" s="75"/>
      <c r="G363" s="75"/>
      <c r="H363" s="75"/>
      <c r="I363" s="75"/>
      <c r="J363" s="75"/>
      <c r="K363" s="75"/>
      <c r="L363" s="75"/>
      <c r="M363" s="75"/>
      <c r="N363" s="75"/>
      <c r="O363" s="75"/>
      <c r="P363" s="75"/>
      <c r="Q363" s="75"/>
      <c r="R363" s="75"/>
      <c r="S363" s="75"/>
      <c r="T363" s="75"/>
      <c r="U363" s="75"/>
      <c r="V363" s="76"/>
    </row>
    <row r="364" spans="1:22" x14ac:dyDescent="0.25">
      <c r="A364" s="74"/>
      <c r="B364" s="75"/>
      <c r="C364" s="75"/>
      <c r="D364" s="75"/>
      <c r="E364" s="75"/>
      <c r="F364" s="75"/>
      <c r="G364" s="75"/>
      <c r="H364" s="75"/>
      <c r="I364" s="75"/>
      <c r="J364" s="75"/>
      <c r="K364" s="75"/>
      <c r="L364" s="75"/>
      <c r="M364" s="75"/>
      <c r="N364" s="75"/>
      <c r="O364" s="75"/>
      <c r="P364" s="75"/>
      <c r="Q364" s="75"/>
      <c r="R364" s="75"/>
      <c r="S364" s="75"/>
      <c r="T364" s="75"/>
      <c r="U364" s="75"/>
      <c r="V364" s="76"/>
    </row>
    <row r="365" spans="1:22" x14ac:dyDescent="0.25">
      <c r="A365" s="74"/>
      <c r="B365" s="75"/>
      <c r="C365" s="75"/>
      <c r="D365" s="75"/>
      <c r="E365" s="75"/>
      <c r="F365" s="75"/>
      <c r="G365" s="75"/>
      <c r="H365" s="75"/>
      <c r="I365" s="75"/>
      <c r="J365" s="75"/>
      <c r="K365" s="75"/>
      <c r="L365" s="75"/>
      <c r="M365" s="75"/>
      <c r="N365" s="75"/>
      <c r="O365" s="75"/>
      <c r="P365" s="75"/>
      <c r="Q365" s="75"/>
      <c r="R365" s="75"/>
      <c r="S365" s="75"/>
      <c r="T365" s="75"/>
      <c r="U365" s="75"/>
      <c r="V365" s="76"/>
    </row>
    <row r="366" spans="1:22" x14ac:dyDescent="0.25">
      <c r="A366" s="74"/>
      <c r="B366" s="75"/>
      <c r="C366" s="75"/>
      <c r="D366" s="75"/>
      <c r="E366" s="75"/>
      <c r="F366" s="75"/>
      <c r="G366" s="75"/>
      <c r="H366" s="75"/>
      <c r="I366" s="75"/>
      <c r="J366" s="75"/>
      <c r="K366" s="75"/>
      <c r="L366" s="75"/>
      <c r="M366" s="75"/>
      <c r="N366" s="75"/>
      <c r="O366" s="75"/>
      <c r="P366" s="75"/>
      <c r="Q366" s="75"/>
      <c r="R366" s="75"/>
      <c r="S366" s="75"/>
      <c r="T366" s="75"/>
      <c r="U366" s="75"/>
      <c r="V366" s="76"/>
    </row>
    <row r="367" spans="1:22" x14ac:dyDescent="0.25">
      <c r="A367" s="74"/>
      <c r="B367" s="75"/>
      <c r="C367" s="75"/>
      <c r="D367" s="75"/>
      <c r="E367" s="75"/>
      <c r="F367" s="75"/>
      <c r="G367" s="75"/>
      <c r="H367" s="75"/>
      <c r="I367" s="75"/>
      <c r="J367" s="75"/>
      <c r="K367" s="75"/>
      <c r="L367" s="75"/>
      <c r="M367" s="75"/>
      <c r="N367" s="75"/>
      <c r="O367" s="75"/>
      <c r="P367" s="75"/>
      <c r="Q367" s="75"/>
      <c r="R367" s="75"/>
      <c r="S367" s="75"/>
      <c r="T367" s="75"/>
      <c r="U367" s="75"/>
      <c r="V367" s="76"/>
    </row>
    <row r="368" spans="1:22" x14ac:dyDescent="0.25">
      <c r="A368" s="74"/>
      <c r="B368" s="75"/>
      <c r="C368" s="75"/>
      <c r="D368" s="75"/>
      <c r="E368" s="75"/>
      <c r="F368" s="75"/>
      <c r="G368" s="75"/>
      <c r="H368" s="75"/>
      <c r="I368" s="75"/>
      <c r="J368" s="75"/>
      <c r="K368" s="75"/>
      <c r="L368" s="75"/>
      <c r="M368" s="75"/>
      <c r="N368" s="75"/>
      <c r="O368" s="75"/>
      <c r="P368" s="75"/>
      <c r="Q368" s="75"/>
      <c r="R368" s="75"/>
      <c r="S368" s="75"/>
      <c r="T368" s="75"/>
      <c r="U368" s="75"/>
      <c r="V368" s="76"/>
    </row>
    <row r="369" spans="1:22" x14ac:dyDescent="0.25">
      <c r="A369" s="74"/>
      <c r="B369" s="75"/>
      <c r="C369" s="75"/>
      <c r="D369" s="75"/>
      <c r="E369" s="75"/>
      <c r="F369" s="75"/>
      <c r="G369" s="75"/>
      <c r="H369" s="75"/>
      <c r="I369" s="75"/>
      <c r="J369" s="75"/>
      <c r="K369" s="75"/>
      <c r="L369" s="75"/>
      <c r="M369" s="75"/>
      <c r="N369" s="75"/>
      <c r="O369" s="75"/>
      <c r="P369" s="75"/>
      <c r="Q369" s="75"/>
      <c r="R369" s="75"/>
      <c r="S369" s="75"/>
      <c r="T369" s="75"/>
      <c r="U369" s="75"/>
      <c r="V369" s="76"/>
    </row>
    <row r="370" spans="1:22" x14ac:dyDescent="0.25">
      <c r="A370" s="74"/>
      <c r="B370" s="75"/>
      <c r="C370" s="75"/>
      <c r="D370" s="75"/>
      <c r="E370" s="75"/>
      <c r="F370" s="75"/>
      <c r="G370" s="75"/>
      <c r="H370" s="75"/>
      <c r="I370" s="75"/>
      <c r="J370" s="75"/>
      <c r="K370" s="75"/>
      <c r="L370" s="75"/>
      <c r="M370" s="75"/>
      <c r="N370" s="75"/>
      <c r="O370" s="75"/>
      <c r="P370" s="75"/>
      <c r="Q370" s="75"/>
      <c r="R370" s="75"/>
      <c r="S370" s="75"/>
      <c r="T370" s="75"/>
      <c r="U370" s="75"/>
      <c r="V370" s="76"/>
    </row>
    <row r="371" spans="1:22" x14ac:dyDescent="0.25">
      <c r="A371" s="74"/>
      <c r="B371" s="75"/>
      <c r="C371" s="75"/>
      <c r="D371" s="75"/>
      <c r="E371" s="75"/>
      <c r="F371" s="75"/>
      <c r="G371" s="75"/>
      <c r="H371" s="75"/>
      <c r="I371" s="75"/>
      <c r="J371" s="75"/>
      <c r="K371" s="75"/>
      <c r="L371" s="75"/>
      <c r="M371" s="75"/>
      <c r="N371" s="75"/>
      <c r="O371" s="75"/>
      <c r="P371" s="75"/>
      <c r="Q371" s="75"/>
      <c r="R371" s="75"/>
      <c r="S371" s="75"/>
      <c r="T371" s="75"/>
      <c r="U371" s="75"/>
      <c r="V371" s="76"/>
    </row>
    <row r="372" spans="1:22" x14ac:dyDescent="0.25">
      <c r="A372" s="74"/>
      <c r="B372" s="75"/>
      <c r="C372" s="75"/>
      <c r="D372" s="75"/>
      <c r="E372" s="75"/>
      <c r="F372" s="75"/>
      <c r="G372" s="75"/>
      <c r="H372" s="75"/>
      <c r="I372" s="75"/>
      <c r="J372" s="75"/>
      <c r="K372" s="75"/>
      <c r="L372" s="75"/>
      <c r="M372" s="75"/>
      <c r="N372" s="75"/>
      <c r="O372" s="75"/>
      <c r="P372" s="75"/>
      <c r="Q372" s="75"/>
      <c r="R372" s="75"/>
      <c r="S372" s="75"/>
      <c r="T372" s="75"/>
      <c r="U372" s="75"/>
      <c r="V372" s="76"/>
    </row>
    <row r="373" spans="1:22" x14ac:dyDescent="0.25">
      <c r="A373" s="74"/>
      <c r="B373" s="75"/>
      <c r="C373" s="75"/>
      <c r="D373" s="75"/>
      <c r="E373" s="75"/>
      <c r="F373" s="75"/>
      <c r="G373" s="75"/>
      <c r="H373" s="75"/>
      <c r="I373" s="75"/>
      <c r="J373" s="75"/>
      <c r="K373" s="75"/>
      <c r="L373" s="75"/>
      <c r="M373" s="75"/>
      <c r="N373" s="75"/>
      <c r="O373" s="75"/>
      <c r="P373" s="75"/>
      <c r="Q373" s="75"/>
      <c r="R373" s="75"/>
      <c r="S373" s="75"/>
      <c r="T373" s="75"/>
      <c r="U373" s="75"/>
      <c r="V373" s="76"/>
    </row>
    <row r="374" spans="1:22" x14ac:dyDescent="0.25">
      <c r="A374" s="74"/>
      <c r="B374" s="75"/>
      <c r="C374" s="75"/>
      <c r="D374" s="75"/>
      <c r="E374" s="75"/>
      <c r="F374" s="75"/>
      <c r="G374" s="75"/>
      <c r="H374" s="75"/>
      <c r="I374" s="75"/>
      <c r="J374" s="75"/>
      <c r="K374" s="75"/>
      <c r="L374" s="75"/>
      <c r="M374" s="75"/>
      <c r="N374" s="75"/>
      <c r="O374" s="75"/>
      <c r="P374" s="75"/>
      <c r="Q374" s="75"/>
      <c r="R374" s="75"/>
      <c r="S374" s="75"/>
      <c r="T374" s="75"/>
      <c r="U374" s="75"/>
      <c r="V374" s="76"/>
    </row>
    <row r="375" spans="1:22" x14ac:dyDescent="0.25">
      <c r="A375" s="74"/>
      <c r="B375" s="75"/>
      <c r="C375" s="75"/>
      <c r="D375" s="75"/>
      <c r="E375" s="75"/>
      <c r="F375" s="75"/>
      <c r="G375" s="75"/>
      <c r="H375" s="75"/>
      <c r="I375" s="75"/>
      <c r="J375" s="75"/>
      <c r="K375" s="75"/>
      <c r="L375" s="75"/>
      <c r="M375" s="75"/>
      <c r="N375" s="75"/>
      <c r="O375" s="75"/>
      <c r="P375" s="75"/>
      <c r="Q375" s="75"/>
      <c r="R375" s="75"/>
      <c r="S375" s="75"/>
      <c r="T375" s="75"/>
      <c r="U375" s="75"/>
      <c r="V375" s="76"/>
    </row>
    <row r="376" spans="1:22" x14ac:dyDescent="0.25">
      <c r="A376" s="74"/>
      <c r="B376" s="75"/>
      <c r="C376" s="75"/>
      <c r="D376" s="75"/>
      <c r="E376" s="75"/>
      <c r="F376" s="75"/>
      <c r="G376" s="75"/>
      <c r="H376" s="75"/>
      <c r="I376" s="75"/>
      <c r="J376" s="75"/>
      <c r="K376" s="75"/>
      <c r="L376" s="75"/>
      <c r="M376" s="75"/>
      <c r="N376" s="75"/>
      <c r="O376" s="75"/>
      <c r="P376" s="75"/>
      <c r="Q376" s="75"/>
      <c r="R376" s="75"/>
      <c r="S376" s="75"/>
      <c r="T376" s="75"/>
      <c r="U376" s="75"/>
      <c r="V376" s="76"/>
    </row>
    <row r="377" spans="1:22" x14ac:dyDescent="0.25">
      <c r="A377" s="74"/>
      <c r="B377" s="75"/>
      <c r="C377" s="75"/>
      <c r="D377" s="75"/>
      <c r="E377" s="75"/>
      <c r="F377" s="75"/>
      <c r="G377" s="75"/>
      <c r="H377" s="75"/>
      <c r="I377" s="75"/>
      <c r="J377" s="75"/>
      <c r="K377" s="75"/>
      <c r="L377" s="75"/>
      <c r="M377" s="75"/>
      <c r="N377" s="75"/>
      <c r="O377" s="75"/>
      <c r="P377" s="75"/>
      <c r="Q377" s="75"/>
      <c r="R377" s="75"/>
      <c r="S377" s="75"/>
      <c r="T377" s="75"/>
      <c r="U377" s="75"/>
      <c r="V377" s="76"/>
    </row>
    <row r="378" spans="1:22" x14ac:dyDescent="0.25">
      <c r="A378" s="74"/>
      <c r="B378" s="75"/>
      <c r="C378" s="75"/>
      <c r="D378" s="75"/>
      <c r="E378" s="75"/>
      <c r="F378" s="75"/>
      <c r="G378" s="75"/>
      <c r="H378" s="75"/>
      <c r="I378" s="75"/>
      <c r="J378" s="75"/>
      <c r="K378" s="75"/>
      <c r="L378" s="75"/>
      <c r="M378" s="75"/>
      <c r="N378" s="75"/>
      <c r="O378" s="75"/>
      <c r="P378" s="75"/>
      <c r="Q378" s="75"/>
      <c r="R378" s="75"/>
      <c r="S378" s="75"/>
      <c r="T378" s="75"/>
      <c r="U378" s="75"/>
      <c r="V378" s="76"/>
    </row>
    <row r="379" spans="1:22" x14ac:dyDescent="0.25">
      <c r="A379" s="74"/>
      <c r="B379" s="75"/>
      <c r="C379" s="75"/>
      <c r="D379" s="75"/>
      <c r="E379" s="75"/>
      <c r="F379" s="75"/>
      <c r="G379" s="75"/>
      <c r="H379" s="75"/>
      <c r="I379" s="75"/>
      <c r="J379" s="75"/>
      <c r="K379" s="75"/>
      <c r="L379" s="75"/>
      <c r="M379" s="75"/>
      <c r="N379" s="75"/>
      <c r="O379" s="75"/>
      <c r="P379" s="75"/>
      <c r="Q379" s="75"/>
      <c r="R379" s="75"/>
      <c r="S379" s="75"/>
      <c r="T379" s="75"/>
      <c r="U379" s="75"/>
      <c r="V379" s="76"/>
    </row>
    <row r="380" spans="1:22" x14ac:dyDescent="0.25">
      <c r="A380" s="74"/>
      <c r="B380" s="75"/>
      <c r="C380" s="75"/>
      <c r="D380" s="75"/>
      <c r="E380" s="75"/>
      <c r="F380" s="75"/>
      <c r="G380" s="75"/>
      <c r="H380" s="75"/>
      <c r="I380" s="75"/>
      <c r="J380" s="75"/>
      <c r="K380" s="75"/>
      <c r="L380" s="75"/>
      <c r="M380" s="75"/>
      <c r="N380" s="75"/>
      <c r="O380" s="75"/>
      <c r="P380" s="75"/>
      <c r="Q380" s="75"/>
      <c r="R380" s="75"/>
      <c r="S380" s="75"/>
      <c r="T380" s="75"/>
      <c r="U380" s="75"/>
      <c r="V380" s="76"/>
    </row>
    <row r="381" spans="1:22" x14ac:dyDescent="0.25">
      <c r="A381" s="74"/>
      <c r="B381" s="75"/>
      <c r="C381" s="75"/>
      <c r="D381" s="75"/>
      <c r="E381" s="75"/>
      <c r="F381" s="75"/>
      <c r="G381" s="75"/>
      <c r="H381" s="75"/>
      <c r="I381" s="75"/>
      <c r="J381" s="75"/>
      <c r="K381" s="75"/>
      <c r="L381" s="75"/>
      <c r="M381" s="75"/>
      <c r="N381" s="75"/>
      <c r="O381" s="75"/>
      <c r="P381" s="75"/>
      <c r="Q381" s="75"/>
      <c r="R381" s="75"/>
      <c r="S381" s="75"/>
      <c r="T381" s="75"/>
      <c r="U381" s="75"/>
      <c r="V381" s="76"/>
    </row>
    <row r="382" spans="1:22" x14ac:dyDescent="0.25">
      <c r="A382" s="74"/>
      <c r="B382" s="75"/>
      <c r="C382" s="75"/>
      <c r="D382" s="75"/>
      <c r="E382" s="75"/>
      <c r="F382" s="75"/>
      <c r="G382" s="75"/>
      <c r="H382" s="75"/>
      <c r="I382" s="75"/>
      <c r="J382" s="75"/>
      <c r="K382" s="75"/>
      <c r="L382" s="75"/>
      <c r="M382" s="75"/>
      <c r="N382" s="75"/>
      <c r="O382" s="75"/>
      <c r="P382" s="75"/>
      <c r="Q382" s="75"/>
      <c r="R382" s="75"/>
      <c r="S382" s="75"/>
      <c r="T382" s="75"/>
      <c r="U382" s="75"/>
      <c r="V382" s="76"/>
    </row>
    <row r="383" spans="1:22" x14ac:dyDescent="0.25">
      <c r="A383" s="74"/>
      <c r="B383" s="75"/>
      <c r="C383" s="75"/>
      <c r="D383" s="75"/>
      <c r="E383" s="75"/>
      <c r="F383" s="75"/>
      <c r="G383" s="75"/>
      <c r="H383" s="75"/>
      <c r="I383" s="75"/>
      <c r="J383" s="75"/>
      <c r="K383" s="75"/>
      <c r="L383" s="75"/>
      <c r="M383" s="75"/>
      <c r="N383" s="75"/>
      <c r="O383" s="75"/>
      <c r="P383" s="75"/>
      <c r="Q383" s="75"/>
      <c r="R383" s="75"/>
      <c r="S383" s="75"/>
      <c r="T383" s="75"/>
      <c r="U383" s="75"/>
      <c r="V383" s="76"/>
    </row>
    <row r="384" spans="1:22" x14ac:dyDescent="0.25">
      <c r="A384" s="74"/>
      <c r="B384" s="75"/>
      <c r="C384" s="75"/>
      <c r="D384" s="75"/>
      <c r="E384" s="75"/>
      <c r="F384" s="75"/>
      <c r="G384" s="75"/>
      <c r="H384" s="75"/>
      <c r="I384" s="75"/>
      <c r="J384" s="75"/>
      <c r="K384" s="75"/>
      <c r="L384" s="75"/>
      <c r="M384" s="75"/>
      <c r="N384" s="75"/>
      <c r="O384" s="75"/>
      <c r="P384" s="75"/>
      <c r="Q384" s="75"/>
      <c r="R384" s="75"/>
      <c r="S384" s="75"/>
      <c r="T384" s="75"/>
      <c r="U384" s="75"/>
      <c r="V384" s="76"/>
    </row>
    <row r="385" spans="1:24" x14ac:dyDescent="0.25">
      <c r="A385" s="74"/>
      <c r="B385" s="75"/>
      <c r="C385" s="75"/>
      <c r="D385" s="75"/>
      <c r="E385" s="75"/>
      <c r="F385" s="75"/>
      <c r="G385" s="75"/>
      <c r="H385" s="75"/>
      <c r="I385" s="75"/>
      <c r="J385" s="75"/>
      <c r="K385" s="75"/>
      <c r="L385" s="75"/>
      <c r="M385" s="75"/>
      <c r="N385" s="75"/>
      <c r="O385" s="75"/>
      <c r="P385" s="75"/>
      <c r="Q385" s="75"/>
      <c r="R385" s="75"/>
      <c r="S385" s="75"/>
      <c r="T385" s="75"/>
      <c r="U385" s="75"/>
      <c r="V385" s="76"/>
    </row>
    <row r="386" spans="1:24" x14ac:dyDescent="0.25">
      <c r="A386" s="74"/>
      <c r="B386" s="75"/>
      <c r="C386" s="75"/>
      <c r="D386" s="75"/>
      <c r="E386" s="75"/>
      <c r="F386" s="75"/>
      <c r="G386" s="75"/>
      <c r="H386" s="75"/>
      <c r="I386" s="75"/>
      <c r="J386" s="75"/>
      <c r="K386" s="75"/>
      <c r="L386" s="75"/>
      <c r="M386" s="75"/>
      <c r="N386" s="75"/>
      <c r="O386" s="75"/>
      <c r="P386" s="75"/>
      <c r="Q386" s="75"/>
      <c r="R386" s="75"/>
      <c r="S386" s="75"/>
      <c r="T386" s="75"/>
      <c r="U386" s="75"/>
      <c r="V386" s="76"/>
    </row>
    <row r="387" spans="1:24" x14ac:dyDescent="0.25">
      <c r="A387" s="74"/>
      <c r="B387" s="75"/>
      <c r="C387" s="75"/>
      <c r="D387" s="75"/>
      <c r="E387" s="75"/>
      <c r="F387" s="75"/>
      <c r="G387" s="75"/>
      <c r="H387" s="75"/>
      <c r="I387" s="75"/>
      <c r="J387" s="75"/>
      <c r="K387" s="75"/>
      <c r="L387" s="75"/>
      <c r="M387" s="75"/>
      <c r="N387" s="75"/>
      <c r="O387" s="75"/>
      <c r="P387" s="75"/>
      <c r="Q387" s="75"/>
      <c r="R387" s="75"/>
      <c r="S387" s="75"/>
      <c r="T387" s="75"/>
      <c r="U387" s="75"/>
      <c r="V387" s="76"/>
    </row>
    <row r="388" spans="1:24" x14ac:dyDescent="0.25">
      <c r="A388" s="74"/>
      <c r="B388" s="75"/>
      <c r="C388" s="75"/>
      <c r="D388" s="75"/>
      <c r="E388" s="75"/>
      <c r="F388" s="75"/>
      <c r="G388" s="75"/>
      <c r="H388" s="75"/>
      <c r="I388" s="75"/>
      <c r="J388" s="75"/>
      <c r="K388" s="75"/>
      <c r="L388" s="75"/>
      <c r="M388" s="75"/>
      <c r="N388" s="75"/>
      <c r="O388" s="75"/>
      <c r="P388" s="75"/>
      <c r="Q388" s="75"/>
      <c r="R388" s="75"/>
      <c r="S388" s="75"/>
      <c r="T388" s="75"/>
      <c r="U388" s="75"/>
      <c r="V388" s="76"/>
    </row>
    <row r="389" spans="1:24" x14ac:dyDescent="0.25">
      <c r="A389" s="74"/>
      <c r="B389" s="75"/>
      <c r="C389" s="75"/>
      <c r="D389" s="75"/>
      <c r="E389" s="75"/>
      <c r="F389" s="75"/>
      <c r="G389" s="75"/>
      <c r="H389" s="75"/>
      <c r="I389" s="75"/>
      <c r="J389" s="75"/>
      <c r="K389" s="75"/>
      <c r="L389" s="75"/>
      <c r="M389" s="75"/>
      <c r="N389" s="75"/>
      <c r="O389" s="75"/>
      <c r="P389" s="75"/>
      <c r="Q389" s="75"/>
      <c r="R389" s="75"/>
      <c r="S389" s="75"/>
      <c r="T389" s="75"/>
      <c r="U389" s="75"/>
      <c r="V389" s="76"/>
    </row>
    <row r="390" spans="1:24" x14ac:dyDescent="0.25">
      <c r="A390" s="74"/>
      <c r="B390" s="75"/>
      <c r="C390" s="75"/>
      <c r="D390" s="75"/>
      <c r="E390" s="75"/>
      <c r="F390" s="75"/>
      <c r="G390" s="75"/>
      <c r="H390" s="75"/>
      <c r="I390" s="75"/>
      <c r="J390" s="75"/>
      <c r="K390" s="75"/>
      <c r="L390" s="75"/>
      <c r="M390" s="75"/>
      <c r="N390" s="75"/>
      <c r="O390" s="75"/>
      <c r="P390" s="75"/>
      <c r="Q390" s="75"/>
      <c r="R390" s="75"/>
      <c r="S390" s="75"/>
      <c r="T390" s="75"/>
      <c r="U390" s="75"/>
      <c r="V390" s="76"/>
    </row>
    <row r="391" spans="1:24" x14ac:dyDescent="0.25">
      <c r="A391" s="74"/>
      <c r="B391" s="75"/>
      <c r="C391" s="75"/>
      <c r="D391" s="75"/>
      <c r="E391" s="75"/>
      <c r="F391" s="75"/>
      <c r="G391" s="75"/>
      <c r="H391" s="75"/>
      <c r="I391" s="75"/>
      <c r="J391" s="75"/>
      <c r="K391" s="75"/>
      <c r="L391" s="75"/>
      <c r="M391" s="75"/>
      <c r="N391" s="75"/>
      <c r="O391" s="75"/>
      <c r="P391" s="75"/>
      <c r="Q391" s="75"/>
      <c r="R391" s="75"/>
      <c r="S391" s="75"/>
      <c r="T391" s="75"/>
      <c r="U391" s="75"/>
      <c r="V391" s="76"/>
    </row>
    <row r="392" spans="1:24" x14ac:dyDescent="0.25">
      <c r="A392" s="74"/>
      <c r="B392" s="75"/>
      <c r="C392" s="75"/>
      <c r="D392" s="75"/>
      <c r="E392" s="75"/>
      <c r="F392" s="75"/>
      <c r="G392" s="75"/>
      <c r="H392" s="75"/>
      <c r="I392" s="75"/>
      <c r="J392" s="75"/>
      <c r="K392" s="75"/>
      <c r="L392" s="75"/>
      <c r="M392" s="75"/>
      <c r="N392" s="75"/>
      <c r="O392" s="75"/>
      <c r="P392" s="75"/>
      <c r="Q392" s="75"/>
      <c r="R392" s="75"/>
      <c r="S392" s="75"/>
      <c r="T392" s="75"/>
      <c r="U392" s="75"/>
      <c r="V392" s="76"/>
    </row>
    <row r="393" spans="1:24" x14ac:dyDescent="0.25">
      <c r="A393" s="74"/>
      <c r="B393" s="75"/>
      <c r="C393" s="75"/>
      <c r="D393" s="75"/>
      <c r="E393" s="75"/>
      <c r="F393" s="75"/>
      <c r="G393" s="75"/>
      <c r="H393" s="75"/>
      <c r="I393" s="75"/>
      <c r="J393" s="75"/>
      <c r="K393" s="75"/>
      <c r="L393" s="75"/>
      <c r="M393" s="75"/>
      <c r="N393" s="75"/>
      <c r="O393" s="75"/>
      <c r="P393" s="75"/>
      <c r="Q393" s="75"/>
      <c r="R393" s="75"/>
      <c r="S393" s="75"/>
      <c r="T393" s="75"/>
      <c r="U393" s="75"/>
      <c r="V393" s="76"/>
    </row>
    <row r="394" spans="1:24" x14ac:dyDescent="0.25">
      <c r="A394" s="74"/>
      <c r="B394" s="75"/>
      <c r="C394" s="75"/>
      <c r="D394" s="75"/>
      <c r="E394" s="75"/>
      <c r="F394" s="75"/>
      <c r="G394" s="75"/>
      <c r="H394" s="75"/>
      <c r="I394" s="75"/>
      <c r="J394" s="75"/>
      <c r="K394" s="75"/>
      <c r="L394" s="75"/>
      <c r="M394" s="75"/>
      <c r="N394" s="75"/>
      <c r="O394" s="75"/>
      <c r="P394" s="75"/>
      <c r="Q394" s="75"/>
      <c r="R394" s="75"/>
      <c r="S394" s="75"/>
      <c r="T394" s="75"/>
      <c r="U394" s="75"/>
      <c r="V394" s="76"/>
      <c r="X394" s="48"/>
    </row>
    <row r="395" spans="1:24" x14ac:dyDescent="0.25">
      <c r="A395" s="74"/>
      <c r="B395" s="75"/>
      <c r="C395" s="75"/>
      <c r="D395" s="75"/>
      <c r="E395" s="75"/>
      <c r="F395" s="75"/>
      <c r="G395" s="75"/>
      <c r="H395" s="75"/>
      <c r="I395" s="75"/>
      <c r="J395" s="75"/>
      <c r="K395" s="75"/>
      <c r="L395" s="75"/>
      <c r="M395" s="75"/>
      <c r="N395" s="75"/>
      <c r="O395" s="75"/>
      <c r="P395" s="75"/>
      <c r="Q395" s="75"/>
      <c r="R395" s="75"/>
      <c r="S395" s="75"/>
      <c r="T395" s="75"/>
      <c r="U395" s="75"/>
      <c r="V395" s="76"/>
    </row>
    <row r="396" spans="1:24" x14ac:dyDescent="0.25">
      <c r="A396" s="74"/>
      <c r="B396" s="75"/>
      <c r="C396" s="75"/>
      <c r="D396" s="75"/>
      <c r="E396" s="75"/>
      <c r="F396" s="75"/>
      <c r="G396" s="75"/>
      <c r="H396" s="75"/>
      <c r="I396" s="75"/>
      <c r="J396" s="75"/>
      <c r="K396" s="75"/>
      <c r="L396" s="75"/>
      <c r="M396" s="75"/>
      <c r="N396" s="75"/>
      <c r="O396" s="75"/>
      <c r="P396" s="75"/>
      <c r="Q396" s="75"/>
      <c r="R396" s="75"/>
      <c r="S396" s="75"/>
      <c r="T396" s="75"/>
      <c r="U396" s="75"/>
      <c r="V396" s="76"/>
    </row>
    <row r="397" spans="1:24" x14ac:dyDescent="0.25">
      <c r="A397" s="74"/>
      <c r="B397" s="75"/>
      <c r="C397" s="75"/>
      <c r="D397" s="75"/>
      <c r="E397" s="75"/>
      <c r="F397" s="75"/>
      <c r="G397" s="75"/>
      <c r="H397" s="75"/>
      <c r="I397" s="75"/>
      <c r="J397" s="75"/>
      <c r="K397" s="75"/>
      <c r="L397" s="75"/>
      <c r="M397" s="75"/>
      <c r="N397" s="75"/>
      <c r="O397" s="75"/>
      <c r="P397" s="75"/>
      <c r="Q397" s="75"/>
      <c r="R397" s="75"/>
      <c r="S397" s="75"/>
      <c r="T397" s="75"/>
      <c r="U397" s="75"/>
      <c r="V397" s="76"/>
    </row>
    <row r="398" spans="1:24" x14ac:dyDescent="0.25">
      <c r="A398" s="74"/>
      <c r="B398" s="75"/>
      <c r="C398" s="75"/>
      <c r="D398" s="75"/>
      <c r="E398" s="75"/>
      <c r="F398" s="75"/>
      <c r="G398" s="75"/>
      <c r="H398" s="75"/>
      <c r="I398" s="75"/>
      <c r="J398" s="75"/>
      <c r="K398" s="75"/>
      <c r="L398" s="75"/>
      <c r="M398" s="75"/>
      <c r="N398" s="75"/>
      <c r="O398" s="75"/>
      <c r="P398" s="75"/>
      <c r="Q398" s="75"/>
      <c r="R398" s="75"/>
      <c r="S398" s="75"/>
      <c r="T398" s="75"/>
      <c r="U398" s="75"/>
      <c r="V398" s="76"/>
    </row>
    <row r="399" spans="1:24" x14ac:dyDescent="0.25">
      <c r="A399" s="74"/>
      <c r="B399" s="75"/>
      <c r="C399" s="75"/>
      <c r="D399" s="75"/>
      <c r="E399" s="75"/>
      <c r="F399" s="75"/>
      <c r="G399" s="75"/>
      <c r="H399" s="75"/>
      <c r="I399" s="75"/>
      <c r="J399" s="75"/>
      <c r="K399" s="75"/>
      <c r="L399" s="75"/>
      <c r="M399" s="75"/>
      <c r="N399" s="75"/>
      <c r="O399" s="75"/>
      <c r="P399" s="75"/>
      <c r="Q399" s="75"/>
      <c r="R399" s="75"/>
      <c r="S399" s="75"/>
      <c r="T399" s="75"/>
      <c r="U399" s="75"/>
      <c r="V399" s="76"/>
    </row>
    <row r="400" spans="1:24" x14ac:dyDescent="0.25">
      <c r="A400" s="74"/>
      <c r="B400" s="75"/>
      <c r="C400" s="75"/>
      <c r="D400" s="75"/>
      <c r="E400" s="75"/>
      <c r="F400" s="75"/>
      <c r="G400" s="75"/>
      <c r="H400" s="75"/>
      <c r="I400" s="75"/>
      <c r="J400" s="75"/>
      <c r="K400" s="75"/>
      <c r="L400" s="75"/>
      <c r="M400" s="75"/>
      <c r="N400" s="75"/>
      <c r="O400" s="75"/>
      <c r="P400" s="75"/>
      <c r="Q400" s="75"/>
      <c r="R400" s="75"/>
      <c r="S400" s="75"/>
      <c r="T400" s="75"/>
      <c r="U400" s="75"/>
      <c r="V400" s="76"/>
    </row>
    <row r="401" spans="1:22" x14ac:dyDescent="0.25">
      <c r="A401" s="74"/>
      <c r="B401" s="75"/>
      <c r="C401" s="75"/>
      <c r="D401" s="75"/>
      <c r="E401" s="75"/>
      <c r="F401" s="75"/>
      <c r="G401" s="75"/>
      <c r="H401" s="75"/>
      <c r="I401" s="75"/>
      <c r="J401" s="75"/>
      <c r="K401" s="75"/>
      <c r="L401" s="75"/>
      <c r="M401" s="75"/>
      <c r="N401" s="75"/>
      <c r="O401" s="75"/>
      <c r="P401" s="75"/>
      <c r="Q401" s="75"/>
      <c r="R401" s="75"/>
      <c r="S401" s="75"/>
      <c r="T401" s="75"/>
      <c r="U401" s="75"/>
      <c r="V401" s="76"/>
    </row>
    <row r="402" spans="1:22" x14ac:dyDescent="0.25">
      <c r="A402" s="74"/>
      <c r="B402" s="75"/>
      <c r="C402" s="75"/>
      <c r="D402" s="75"/>
      <c r="E402" s="75"/>
      <c r="F402" s="75"/>
      <c r="G402" s="75"/>
      <c r="H402" s="75"/>
      <c r="I402" s="75"/>
      <c r="J402" s="75"/>
      <c r="K402" s="75"/>
      <c r="L402" s="75"/>
      <c r="M402" s="75"/>
      <c r="N402" s="75"/>
      <c r="O402" s="75"/>
      <c r="P402" s="75"/>
      <c r="Q402" s="75"/>
      <c r="R402" s="75"/>
      <c r="S402" s="75"/>
      <c r="T402" s="75"/>
      <c r="U402" s="75"/>
      <c r="V402" s="76"/>
    </row>
    <row r="403" spans="1:22" x14ac:dyDescent="0.25">
      <c r="A403" s="74"/>
      <c r="B403" s="75"/>
      <c r="C403" s="75"/>
      <c r="D403" s="75"/>
      <c r="E403" s="75"/>
      <c r="F403" s="75"/>
      <c r="G403" s="75"/>
      <c r="H403" s="75"/>
      <c r="I403" s="75"/>
      <c r="J403" s="75"/>
      <c r="K403" s="75"/>
      <c r="L403" s="75"/>
      <c r="M403" s="75"/>
      <c r="N403" s="75"/>
      <c r="O403" s="75"/>
      <c r="P403" s="75"/>
      <c r="Q403" s="75"/>
      <c r="R403" s="75"/>
      <c r="S403" s="75"/>
      <c r="T403" s="75"/>
      <c r="U403" s="75"/>
      <c r="V403" s="76"/>
    </row>
    <row r="404" spans="1:22" x14ac:dyDescent="0.25">
      <c r="A404" s="74"/>
      <c r="B404" s="75"/>
      <c r="C404" s="75"/>
      <c r="D404" s="75"/>
      <c r="E404" s="75"/>
      <c r="F404" s="75"/>
      <c r="G404" s="75"/>
      <c r="H404" s="75"/>
      <c r="I404" s="75"/>
      <c r="J404" s="75"/>
      <c r="K404" s="75"/>
      <c r="L404" s="75"/>
      <c r="M404" s="75"/>
      <c r="N404" s="75"/>
      <c r="O404" s="75"/>
      <c r="P404" s="75"/>
      <c r="Q404" s="75"/>
      <c r="R404" s="75"/>
      <c r="S404" s="75"/>
      <c r="T404" s="75"/>
      <c r="U404" s="75"/>
      <c r="V404" s="76"/>
    </row>
    <row r="405" spans="1:22" x14ac:dyDescent="0.25">
      <c r="A405" s="74"/>
      <c r="B405" s="75"/>
      <c r="C405" s="75"/>
      <c r="D405" s="75"/>
      <c r="E405" s="75"/>
      <c r="F405" s="75"/>
      <c r="G405" s="75"/>
      <c r="H405" s="75"/>
      <c r="I405" s="75"/>
      <c r="J405" s="75"/>
      <c r="K405" s="75"/>
      <c r="L405" s="75"/>
      <c r="M405" s="75"/>
      <c r="N405" s="75"/>
      <c r="O405" s="75"/>
      <c r="P405" s="75"/>
      <c r="Q405" s="75"/>
      <c r="R405" s="75"/>
      <c r="S405" s="75"/>
      <c r="T405" s="75"/>
      <c r="U405" s="75"/>
      <c r="V405" s="76"/>
    </row>
    <row r="406" spans="1:22" x14ac:dyDescent="0.25">
      <c r="A406" s="74"/>
      <c r="B406" s="75"/>
      <c r="C406" s="75"/>
      <c r="D406" s="75"/>
      <c r="E406" s="75"/>
      <c r="F406" s="75"/>
      <c r="G406" s="75"/>
      <c r="H406" s="75"/>
      <c r="I406" s="75"/>
      <c r="J406" s="75"/>
      <c r="K406" s="75"/>
      <c r="L406" s="75"/>
      <c r="M406" s="75"/>
      <c r="N406" s="75"/>
      <c r="O406" s="75"/>
      <c r="P406" s="75"/>
      <c r="Q406" s="75"/>
      <c r="R406" s="75"/>
      <c r="S406" s="75"/>
      <c r="T406" s="75"/>
      <c r="U406" s="75"/>
      <c r="V406" s="76"/>
    </row>
    <row r="407" spans="1:22" x14ac:dyDescent="0.25">
      <c r="A407" s="74"/>
      <c r="B407" s="75"/>
      <c r="C407" s="75"/>
      <c r="D407" s="75"/>
      <c r="E407" s="75"/>
      <c r="F407" s="75"/>
      <c r="G407" s="75"/>
      <c r="H407" s="75"/>
      <c r="I407" s="75"/>
      <c r="J407" s="75"/>
      <c r="K407" s="75"/>
      <c r="L407" s="75"/>
      <c r="M407" s="75"/>
      <c r="N407" s="75"/>
      <c r="O407" s="75"/>
      <c r="P407" s="75"/>
      <c r="Q407" s="75"/>
      <c r="R407" s="75"/>
      <c r="S407" s="75"/>
      <c r="T407" s="75"/>
      <c r="U407" s="75"/>
      <c r="V407" s="76"/>
    </row>
    <row r="408" spans="1:22" x14ac:dyDescent="0.25">
      <c r="A408" s="74"/>
      <c r="B408" s="75"/>
      <c r="C408" s="75"/>
      <c r="D408" s="75"/>
      <c r="E408" s="75"/>
      <c r="F408" s="75"/>
      <c r="G408" s="75"/>
      <c r="H408" s="75"/>
      <c r="I408" s="75"/>
      <c r="J408" s="75"/>
      <c r="K408" s="75"/>
      <c r="L408" s="75"/>
      <c r="M408" s="75"/>
      <c r="N408" s="75"/>
      <c r="O408" s="75"/>
      <c r="P408" s="75"/>
      <c r="Q408" s="75"/>
      <c r="R408" s="75"/>
      <c r="S408" s="75"/>
      <c r="T408" s="75"/>
      <c r="U408" s="75"/>
      <c r="V408" s="76"/>
    </row>
    <row r="409" spans="1:22" x14ac:dyDescent="0.25">
      <c r="A409" s="74"/>
      <c r="B409" s="75"/>
      <c r="C409" s="75"/>
      <c r="D409" s="75"/>
      <c r="E409" s="75"/>
      <c r="F409" s="75"/>
      <c r="G409" s="75"/>
      <c r="H409" s="75"/>
      <c r="I409" s="75"/>
      <c r="J409" s="75"/>
      <c r="K409" s="75"/>
      <c r="L409" s="75"/>
      <c r="M409" s="75"/>
      <c r="N409" s="75"/>
      <c r="O409" s="75"/>
      <c r="P409" s="75"/>
      <c r="Q409" s="75"/>
      <c r="R409" s="75"/>
      <c r="S409" s="75"/>
      <c r="T409" s="75"/>
      <c r="U409" s="75"/>
      <c r="V409" s="76"/>
    </row>
    <row r="410" spans="1:22" x14ac:dyDescent="0.25">
      <c r="A410" s="74"/>
      <c r="B410" s="75"/>
      <c r="C410" s="75"/>
      <c r="D410" s="75"/>
      <c r="E410" s="75"/>
      <c r="F410" s="75"/>
      <c r="G410" s="75"/>
      <c r="H410" s="75"/>
      <c r="I410" s="75"/>
      <c r="J410" s="75"/>
      <c r="K410" s="75"/>
      <c r="L410" s="75"/>
      <c r="M410" s="75"/>
      <c r="N410" s="75"/>
      <c r="O410" s="75"/>
      <c r="P410" s="75"/>
      <c r="Q410" s="75"/>
      <c r="R410" s="75"/>
      <c r="S410" s="75"/>
      <c r="T410" s="75"/>
      <c r="U410" s="75"/>
      <c r="V410" s="76"/>
    </row>
    <row r="411" spans="1:22" x14ac:dyDescent="0.25">
      <c r="A411" s="74"/>
      <c r="B411" s="75"/>
      <c r="C411" s="75"/>
      <c r="D411" s="75"/>
      <c r="E411" s="75"/>
      <c r="F411" s="75"/>
      <c r="G411" s="75"/>
      <c r="H411" s="75"/>
      <c r="I411" s="75"/>
      <c r="J411" s="75"/>
      <c r="K411" s="75"/>
      <c r="L411" s="75"/>
      <c r="M411" s="75"/>
      <c r="N411" s="75"/>
      <c r="O411" s="75"/>
      <c r="P411" s="75"/>
      <c r="Q411" s="75"/>
      <c r="R411" s="75"/>
      <c r="S411" s="75"/>
      <c r="T411" s="75"/>
      <c r="U411" s="75"/>
      <c r="V411" s="76"/>
    </row>
    <row r="412" spans="1:22" x14ac:dyDescent="0.25">
      <c r="A412" s="74"/>
      <c r="B412" s="75"/>
      <c r="C412" s="75"/>
      <c r="D412" s="75"/>
      <c r="E412" s="75"/>
      <c r="F412" s="75"/>
      <c r="G412" s="75"/>
      <c r="H412" s="75"/>
      <c r="I412" s="75"/>
      <c r="J412" s="75"/>
      <c r="K412" s="75"/>
      <c r="L412" s="75"/>
      <c r="M412" s="75"/>
      <c r="N412" s="75"/>
      <c r="O412" s="75"/>
      <c r="P412" s="75"/>
      <c r="Q412" s="75"/>
      <c r="R412" s="75"/>
      <c r="S412" s="75"/>
      <c r="T412" s="75"/>
      <c r="U412" s="75"/>
      <c r="V412" s="76"/>
    </row>
    <row r="413" spans="1:22" x14ac:dyDescent="0.25">
      <c r="A413" s="74"/>
      <c r="B413" s="75"/>
      <c r="C413" s="75"/>
      <c r="D413" s="75"/>
      <c r="E413" s="75"/>
      <c r="F413" s="75"/>
      <c r="G413" s="75"/>
      <c r="H413" s="75"/>
      <c r="I413" s="75"/>
      <c r="J413" s="75"/>
      <c r="K413" s="75"/>
      <c r="L413" s="75"/>
      <c r="M413" s="75"/>
      <c r="N413" s="75"/>
      <c r="O413" s="75"/>
      <c r="P413" s="75"/>
      <c r="Q413" s="75"/>
      <c r="R413" s="75"/>
      <c r="S413" s="75"/>
      <c r="T413" s="75"/>
      <c r="U413" s="75"/>
      <c r="V413" s="76"/>
    </row>
    <row r="414" spans="1:22" x14ac:dyDescent="0.25">
      <c r="A414" s="74"/>
      <c r="B414" s="75"/>
      <c r="C414" s="75"/>
      <c r="D414" s="75"/>
      <c r="E414" s="75"/>
      <c r="F414" s="75"/>
      <c r="G414" s="75"/>
      <c r="H414" s="75"/>
      <c r="I414" s="75"/>
      <c r="J414" s="75"/>
      <c r="K414" s="75"/>
      <c r="L414" s="75"/>
      <c r="M414" s="75"/>
      <c r="N414" s="75"/>
      <c r="O414" s="75"/>
      <c r="P414" s="75"/>
      <c r="Q414" s="75"/>
      <c r="R414" s="75"/>
      <c r="S414" s="75"/>
      <c r="T414" s="75"/>
      <c r="U414" s="75"/>
      <c r="V414" s="76"/>
    </row>
    <row r="415" spans="1:22" x14ac:dyDescent="0.25">
      <c r="A415" s="74"/>
      <c r="B415" s="75"/>
      <c r="C415" s="75"/>
      <c r="D415" s="75"/>
      <c r="E415" s="75"/>
      <c r="F415" s="75"/>
      <c r="G415" s="75"/>
      <c r="H415" s="75"/>
      <c r="I415" s="75"/>
      <c r="J415" s="75"/>
      <c r="K415" s="75"/>
      <c r="L415" s="75"/>
      <c r="M415" s="75"/>
      <c r="N415" s="75"/>
      <c r="O415" s="75"/>
      <c r="P415" s="75"/>
      <c r="Q415" s="75"/>
      <c r="R415" s="75"/>
      <c r="S415" s="75"/>
      <c r="T415" s="75"/>
      <c r="U415" s="75"/>
      <c r="V415" s="76"/>
    </row>
    <row r="416" spans="1:22" x14ac:dyDescent="0.25">
      <c r="A416" s="74"/>
      <c r="B416" s="75"/>
      <c r="C416" s="75"/>
      <c r="D416" s="75"/>
      <c r="E416" s="75"/>
      <c r="F416" s="75"/>
      <c r="G416" s="75"/>
      <c r="H416" s="75"/>
      <c r="I416" s="75"/>
      <c r="J416" s="75"/>
      <c r="K416" s="75"/>
      <c r="L416" s="75"/>
      <c r="M416" s="75"/>
      <c r="N416" s="75"/>
      <c r="O416" s="75"/>
      <c r="P416" s="75"/>
      <c r="Q416" s="75"/>
      <c r="R416" s="75"/>
      <c r="S416" s="75"/>
      <c r="T416" s="75"/>
      <c r="U416" s="75"/>
      <c r="V416" s="76"/>
    </row>
    <row r="417" spans="1:22" x14ac:dyDescent="0.25">
      <c r="A417" s="74"/>
      <c r="B417" s="75"/>
      <c r="C417" s="75"/>
      <c r="D417" s="75"/>
      <c r="E417" s="75"/>
      <c r="F417" s="75"/>
      <c r="G417" s="75"/>
      <c r="H417" s="75"/>
      <c r="I417" s="75"/>
      <c r="J417" s="75"/>
      <c r="K417" s="75"/>
      <c r="L417" s="75"/>
      <c r="M417" s="75"/>
      <c r="N417" s="75"/>
      <c r="O417" s="75"/>
      <c r="P417" s="75"/>
      <c r="Q417" s="75"/>
      <c r="R417" s="75"/>
      <c r="S417" s="75"/>
      <c r="T417" s="75"/>
      <c r="U417" s="75"/>
      <c r="V417" s="76"/>
    </row>
    <row r="418" spans="1:22" x14ac:dyDescent="0.25">
      <c r="A418" s="74"/>
      <c r="B418" s="75"/>
      <c r="C418" s="75"/>
      <c r="D418" s="75"/>
      <c r="E418" s="75"/>
      <c r="F418" s="75"/>
      <c r="G418" s="75"/>
      <c r="H418" s="75"/>
      <c r="I418" s="75"/>
      <c r="J418" s="75"/>
      <c r="K418" s="75"/>
      <c r="L418" s="75"/>
      <c r="M418" s="75"/>
      <c r="N418" s="75"/>
      <c r="O418" s="75"/>
      <c r="P418" s="75"/>
      <c r="Q418" s="75"/>
      <c r="R418" s="75"/>
      <c r="S418" s="75"/>
      <c r="T418" s="75"/>
      <c r="U418" s="75"/>
      <c r="V418" s="76"/>
    </row>
    <row r="419" spans="1:22" ht="15.75" thickBot="1" x14ac:dyDescent="0.3">
      <c r="A419" s="77"/>
      <c r="B419" s="78"/>
      <c r="C419" s="78"/>
      <c r="D419" s="78"/>
      <c r="E419" s="78"/>
      <c r="F419" s="78"/>
      <c r="G419" s="78"/>
      <c r="H419" s="78"/>
      <c r="I419" s="78"/>
      <c r="J419" s="78"/>
      <c r="K419" s="78"/>
      <c r="L419" s="78"/>
      <c r="M419" s="78"/>
      <c r="N419" s="78"/>
      <c r="O419" s="78"/>
      <c r="P419" s="78"/>
      <c r="Q419" s="78"/>
      <c r="R419" s="78"/>
      <c r="S419" s="78"/>
      <c r="T419" s="78"/>
      <c r="U419" s="78"/>
      <c r="V419" s="79"/>
    </row>
    <row r="420" spans="1:22" ht="14.45" customHeight="1" x14ac:dyDescent="0.25">
      <c r="A420" s="69"/>
      <c r="B420" s="69"/>
      <c r="C420" s="69"/>
      <c r="D420" s="69"/>
      <c r="E420" s="69"/>
      <c r="F420" s="69"/>
      <c r="G420" s="69"/>
      <c r="H420" s="69"/>
      <c r="I420" s="69"/>
      <c r="J420" s="69"/>
      <c r="K420" s="69"/>
      <c r="L420" s="69"/>
      <c r="M420" s="69"/>
      <c r="N420" s="69"/>
      <c r="O420" s="69"/>
      <c r="P420" s="69"/>
      <c r="Q420" s="69"/>
      <c r="R420" s="69"/>
      <c r="S420" s="69"/>
      <c r="T420" s="69"/>
      <c r="U420" s="69"/>
      <c r="V420" s="69"/>
    </row>
    <row r="421" spans="1:22" x14ac:dyDescent="0.25">
      <c r="A421" s="70"/>
      <c r="B421" s="70"/>
      <c r="C421" s="70"/>
      <c r="D421" s="70"/>
      <c r="E421" s="70"/>
      <c r="F421" s="70"/>
      <c r="G421" s="70"/>
      <c r="H421" s="70"/>
      <c r="I421" s="70"/>
      <c r="J421" s="70"/>
      <c r="K421" s="70"/>
      <c r="L421" s="70"/>
      <c r="M421" s="70"/>
      <c r="N421" s="70"/>
      <c r="O421" s="70"/>
      <c r="P421" s="70"/>
      <c r="Q421" s="70"/>
      <c r="R421" s="70"/>
      <c r="S421" s="70"/>
      <c r="T421" s="70"/>
      <c r="U421" s="70"/>
      <c r="V421" s="70"/>
    </row>
    <row r="422" spans="1:22" x14ac:dyDescent="0.25">
      <c r="A422" s="70"/>
      <c r="B422" s="70"/>
      <c r="C422" s="70"/>
      <c r="D422" s="70"/>
      <c r="E422" s="70"/>
      <c r="F422" s="70"/>
      <c r="G422" s="70"/>
      <c r="H422" s="70"/>
      <c r="I422" s="70"/>
      <c r="J422" s="70"/>
      <c r="K422" s="70"/>
      <c r="L422" s="70"/>
      <c r="M422" s="70"/>
      <c r="N422" s="70"/>
      <c r="O422" s="70"/>
      <c r="P422" s="70"/>
      <c r="Q422" s="70"/>
      <c r="R422" s="70"/>
      <c r="S422" s="70"/>
      <c r="T422" s="70"/>
      <c r="U422" s="70"/>
      <c r="V422" s="70"/>
    </row>
    <row r="423" spans="1:22" ht="14.45" customHeight="1" x14ac:dyDescent="0.25">
      <c r="A423" s="70"/>
      <c r="B423" s="70"/>
      <c r="C423" s="70"/>
      <c r="D423" s="70"/>
      <c r="E423" s="70"/>
      <c r="F423" s="70"/>
      <c r="G423" s="70"/>
      <c r="H423" s="70"/>
      <c r="I423" s="70"/>
      <c r="J423" s="70"/>
      <c r="K423" s="70"/>
      <c r="L423" s="70"/>
      <c r="M423" s="70"/>
      <c r="N423" s="70"/>
      <c r="O423" s="70"/>
      <c r="P423" s="70"/>
      <c r="Q423" s="70"/>
      <c r="R423" s="70"/>
      <c r="S423" s="70"/>
      <c r="T423" s="70"/>
      <c r="U423" s="70"/>
      <c r="V423" s="70"/>
    </row>
    <row r="424" spans="1:22" x14ac:dyDescent="0.25">
      <c r="A424" s="55"/>
      <c r="B424" s="55"/>
      <c r="C424" s="55"/>
      <c r="D424" s="55"/>
      <c r="E424" s="55"/>
      <c r="F424" s="55"/>
      <c r="G424" s="55"/>
      <c r="H424" s="55"/>
      <c r="I424" s="55"/>
      <c r="J424" s="55"/>
      <c r="K424" s="55"/>
      <c r="L424" s="55"/>
      <c r="M424" s="55"/>
      <c r="N424" s="55"/>
      <c r="O424" s="55"/>
      <c r="P424" s="55"/>
      <c r="Q424" s="55"/>
      <c r="R424" s="55"/>
      <c r="S424" s="55"/>
      <c r="T424" s="55"/>
      <c r="U424" s="55"/>
      <c r="V424" s="55"/>
    </row>
    <row r="425" spans="1:22" x14ac:dyDescent="0.25">
      <c r="A425" s="55"/>
      <c r="B425" s="55"/>
      <c r="C425" s="55"/>
      <c r="D425" s="55"/>
      <c r="E425" s="55"/>
      <c r="F425" s="55"/>
      <c r="G425" s="55"/>
      <c r="H425" s="55"/>
      <c r="I425" s="55"/>
      <c r="J425" s="55"/>
      <c r="K425" s="55"/>
      <c r="L425" s="55"/>
      <c r="M425" s="55"/>
      <c r="N425" s="55"/>
      <c r="O425" s="55"/>
      <c r="P425" s="55"/>
      <c r="Q425" s="55"/>
      <c r="R425" s="55"/>
      <c r="S425" s="55"/>
      <c r="T425" s="55"/>
      <c r="U425" s="55"/>
      <c r="V425" s="55"/>
    </row>
    <row r="426" spans="1:22" x14ac:dyDescent="0.25">
      <c r="A426" s="55"/>
      <c r="B426" s="55"/>
      <c r="C426" s="55"/>
      <c r="D426" s="55"/>
      <c r="E426" s="55"/>
      <c r="F426" s="55"/>
      <c r="G426" s="55"/>
      <c r="H426" s="55"/>
      <c r="I426" s="55"/>
      <c r="J426" s="55"/>
      <c r="K426" s="55"/>
      <c r="L426" s="55"/>
      <c r="M426" s="55"/>
      <c r="N426" s="55"/>
      <c r="O426" s="55"/>
      <c r="P426" s="55"/>
      <c r="Q426" s="55"/>
      <c r="R426" s="55"/>
      <c r="S426" s="55"/>
      <c r="T426" s="55"/>
      <c r="U426" s="55"/>
      <c r="V426" s="55"/>
    </row>
    <row r="427" spans="1:22" x14ac:dyDescent="0.25">
      <c r="A427" s="55"/>
      <c r="B427" s="55"/>
      <c r="C427" s="55"/>
      <c r="D427" s="55"/>
      <c r="E427" s="55"/>
      <c r="F427" s="55"/>
      <c r="G427" s="55"/>
      <c r="H427" s="55"/>
      <c r="I427" s="55"/>
      <c r="J427" s="55"/>
      <c r="K427" s="55"/>
      <c r="L427" s="55"/>
      <c r="M427" s="55"/>
      <c r="N427" s="55"/>
      <c r="O427" s="55"/>
      <c r="P427" s="55"/>
      <c r="Q427" s="55"/>
      <c r="R427" s="55"/>
      <c r="S427" s="55"/>
      <c r="T427" s="55"/>
      <c r="U427" s="55"/>
      <c r="V427" s="55"/>
    </row>
    <row r="428" spans="1:22" x14ac:dyDescent="0.25">
      <c r="A428" s="55"/>
      <c r="B428" s="55"/>
      <c r="C428" s="55"/>
      <c r="D428" s="55"/>
      <c r="E428" s="55"/>
      <c r="F428" s="55"/>
      <c r="G428" s="55"/>
      <c r="H428" s="55"/>
      <c r="I428" s="55"/>
      <c r="J428" s="55"/>
      <c r="K428" s="55"/>
      <c r="L428" s="55"/>
      <c r="M428" s="55"/>
      <c r="N428" s="55"/>
      <c r="O428" s="55"/>
      <c r="P428" s="55"/>
      <c r="Q428" s="55"/>
      <c r="R428" s="55"/>
      <c r="S428" s="55"/>
      <c r="T428" s="55"/>
      <c r="U428" s="55"/>
      <c r="V428" s="55"/>
    </row>
    <row r="429" spans="1:22" x14ac:dyDescent="0.25">
      <c r="A429" s="55"/>
      <c r="B429" s="55"/>
      <c r="C429" s="55"/>
      <c r="D429" s="55"/>
      <c r="E429" s="55"/>
      <c r="F429" s="55"/>
      <c r="G429" s="55"/>
      <c r="H429" s="55"/>
      <c r="I429" s="55"/>
      <c r="J429" s="55"/>
      <c r="K429" s="55"/>
      <c r="L429" s="55"/>
      <c r="M429" s="55"/>
      <c r="N429" s="55"/>
      <c r="O429" s="55"/>
      <c r="P429" s="55"/>
      <c r="Q429" s="55"/>
      <c r="R429" s="55"/>
      <c r="S429" s="55"/>
      <c r="T429" s="55"/>
      <c r="U429" s="55"/>
      <c r="V429" s="55"/>
    </row>
    <row r="430" spans="1:22" x14ac:dyDescent="0.25">
      <c r="A430" s="55"/>
      <c r="B430" s="55"/>
      <c r="C430" s="55"/>
      <c r="D430" s="55"/>
      <c r="E430" s="55"/>
      <c r="F430" s="55"/>
      <c r="G430" s="55"/>
      <c r="H430" s="55"/>
      <c r="I430" s="55"/>
      <c r="J430" s="55"/>
      <c r="K430" s="55"/>
      <c r="L430" s="55"/>
      <c r="M430" s="55"/>
      <c r="N430" s="55"/>
      <c r="O430" s="55"/>
      <c r="P430" s="55"/>
      <c r="Q430" s="55"/>
      <c r="R430" s="55"/>
      <c r="S430" s="55"/>
      <c r="T430" s="55"/>
      <c r="U430" s="55"/>
      <c r="V430" s="55"/>
    </row>
    <row r="431" spans="1:22" x14ac:dyDescent="0.25">
      <c r="A431" s="55"/>
      <c r="B431" s="55"/>
      <c r="C431" s="55"/>
      <c r="D431" s="55"/>
      <c r="E431" s="55"/>
      <c r="F431" s="55"/>
      <c r="G431" s="55"/>
      <c r="H431" s="55"/>
      <c r="I431" s="55"/>
      <c r="J431" s="55"/>
      <c r="K431" s="55"/>
      <c r="L431" s="55"/>
      <c r="M431" s="55"/>
      <c r="N431" s="55"/>
      <c r="O431" s="55"/>
      <c r="P431" s="55"/>
      <c r="Q431" s="55"/>
      <c r="R431" s="55"/>
      <c r="S431" s="55"/>
      <c r="T431" s="55"/>
      <c r="U431" s="55"/>
      <c r="V431" s="55"/>
    </row>
    <row r="432" spans="1:22" x14ac:dyDescent="0.25">
      <c r="A432" s="55"/>
      <c r="B432" s="55"/>
      <c r="C432" s="55"/>
      <c r="D432" s="55"/>
      <c r="E432" s="55"/>
      <c r="F432" s="55"/>
      <c r="G432" s="55"/>
      <c r="H432" s="55"/>
      <c r="I432" s="55"/>
      <c r="J432" s="55"/>
      <c r="K432" s="55"/>
      <c r="L432" s="55"/>
      <c r="M432" s="55"/>
      <c r="N432" s="55"/>
      <c r="O432" s="55"/>
      <c r="P432" s="55"/>
      <c r="Q432" s="55"/>
      <c r="R432" s="55"/>
      <c r="S432" s="55"/>
      <c r="T432" s="55"/>
      <c r="U432" s="55"/>
      <c r="V432" s="55"/>
    </row>
    <row r="433" spans="1:22" x14ac:dyDescent="0.25">
      <c r="A433" s="55"/>
      <c r="B433" s="55"/>
      <c r="C433" s="55"/>
      <c r="D433" s="55"/>
      <c r="E433" s="55"/>
      <c r="F433" s="55"/>
      <c r="G433" s="55"/>
      <c r="H433" s="55"/>
      <c r="I433" s="55"/>
      <c r="J433" s="55"/>
      <c r="K433" s="55"/>
      <c r="L433" s="55"/>
      <c r="M433" s="55"/>
      <c r="N433" s="55"/>
      <c r="O433" s="55"/>
      <c r="P433" s="55"/>
      <c r="Q433" s="55"/>
      <c r="R433" s="55"/>
      <c r="S433" s="55"/>
      <c r="T433" s="55"/>
      <c r="U433" s="55"/>
      <c r="V433" s="55"/>
    </row>
    <row r="434" spans="1:22" x14ac:dyDescent="0.25">
      <c r="A434" s="55"/>
      <c r="B434" s="55"/>
      <c r="C434" s="55"/>
      <c r="D434" s="55"/>
      <c r="E434" s="55"/>
      <c r="F434" s="55"/>
      <c r="G434" s="55"/>
      <c r="H434" s="55"/>
      <c r="I434" s="55"/>
      <c r="J434" s="55"/>
      <c r="K434" s="55"/>
      <c r="L434" s="55"/>
      <c r="M434" s="55"/>
      <c r="N434" s="55"/>
      <c r="O434" s="55"/>
      <c r="P434" s="55"/>
      <c r="Q434" s="55"/>
      <c r="R434" s="55"/>
      <c r="S434" s="55"/>
      <c r="T434" s="55"/>
      <c r="U434" s="55"/>
      <c r="V434" s="55"/>
    </row>
    <row r="435" spans="1:22" x14ac:dyDescent="0.25">
      <c r="A435" s="55"/>
      <c r="B435" s="55"/>
      <c r="C435" s="55"/>
      <c r="D435" s="55"/>
      <c r="E435" s="55"/>
      <c r="F435" s="55"/>
      <c r="G435" s="55"/>
      <c r="H435" s="55"/>
      <c r="I435" s="55"/>
      <c r="J435" s="55"/>
      <c r="K435" s="55"/>
      <c r="L435" s="55"/>
      <c r="M435" s="55"/>
      <c r="N435" s="55"/>
      <c r="O435" s="55"/>
      <c r="P435" s="55"/>
      <c r="Q435" s="55"/>
      <c r="R435" s="55"/>
      <c r="S435" s="55"/>
      <c r="T435" s="55"/>
      <c r="U435" s="55"/>
      <c r="V435" s="55"/>
    </row>
    <row r="436" spans="1:22" x14ac:dyDescent="0.25">
      <c r="A436" s="55"/>
      <c r="B436" s="55"/>
      <c r="C436" s="55"/>
      <c r="D436" s="55"/>
      <c r="E436" s="55"/>
      <c r="F436" s="55"/>
      <c r="G436" s="55"/>
      <c r="H436" s="55"/>
      <c r="I436" s="55"/>
      <c r="J436" s="55"/>
      <c r="K436" s="55"/>
      <c r="L436" s="55"/>
      <c r="M436" s="55"/>
      <c r="N436" s="55"/>
      <c r="O436" s="55"/>
      <c r="P436" s="55"/>
      <c r="Q436" s="55"/>
      <c r="R436" s="55"/>
      <c r="S436" s="55"/>
      <c r="T436" s="55"/>
      <c r="U436" s="55"/>
      <c r="V436" s="55"/>
    </row>
    <row r="437" spans="1:22" x14ac:dyDescent="0.25">
      <c r="A437" s="55"/>
      <c r="B437" s="55"/>
      <c r="C437" s="55"/>
      <c r="D437" s="55"/>
      <c r="E437" s="55"/>
      <c r="F437" s="55"/>
      <c r="G437" s="55"/>
      <c r="H437" s="55"/>
      <c r="I437" s="55"/>
      <c r="J437" s="55"/>
      <c r="K437" s="55"/>
      <c r="L437" s="55"/>
      <c r="M437" s="55"/>
      <c r="N437" s="55"/>
      <c r="O437" s="55"/>
      <c r="P437" s="55"/>
      <c r="Q437" s="55"/>
      <c r="R437" s="55"/>
      <c r="S437" s="55"/>
      <c r="T437" s="55"/>
      <c r="U437" s="55"/>
      <c r="V437" s="55"/>
    </row>
    <row r="438" spans="1:22" x14ac:dyDescent="0.25">
      <c r="A438" s="55"/>
      <c r="B438" s="55"/>
      <c r="C438" s="55"/>
      <c r="D438" s="55"/>
      <c r="E438" s="55"/>
      <c r="F438" s="55"/>
      <c r="G438" s="55"/>
      <c r="H438" s="55"/>
      <c r="I438" s="55"/>
      <c r="J438" s="55"/>
      <c r="K438" s="55"/>
      <c r="L438" s="55"/>
      <c r="M438" s="55"/>
      <c r="N438" s="55"/>
      <c r="O438" s="55"/>
      <c r="P438" s="55"/>
      <c r="Q438" s="55"/>
      <c r="R438" s="55"/>
      <c r="S438" s="55"/>
      <c r="T438" s="55"/>
      <c r="U438" s="55"/>
      <c r="V438" s="55"/>
    </row>
    <row r="439" spans="1:22" x14ac:dyDescent="0.25">
      <c r="A439" s="55"/>
      <c r="B439" s="55"/>
      <c r="C439" s="55"/>
      <c r="D439" s="55"/>
      <c r="E439" s="55"/>
      <c r="F439" s="55"/>
      <c r="G439" s="55"/>
      <c r="H439" s="55"/>
      <c r="I439" s="55"/>
      <c r="J439" s="55"/>
      <c r="K439" s="55"/>
      <c r="L439" s="55"/>
      <c r="M439" s="55"/>
      <c r="N439" s="55"/>
      <c r="O439" s="55"/>
      <c r="P439" s="55"/>
      <c r="Q439" s="55"/>
      <c r="R439" s="55"/>
      <c r="S439" s="55"/>
      <c r="T439" s="55"/>
      <c r="U439" s="55"/>
      <c r="V439" s="55"/>
    </row>
    <row r="440" spans="1:22" x14ac:dyDescent="0.25">
      <c r="A440" s="55"/>
      <c r="B440" s="55"/>
      <c r="C440" s="55"/>
      <c r="D440" s="55"/>
      <c r="E440" s="55"/>
      <c r="F440" s="55"/>
      <c r="G440" s="55"/>
      <c r="H440" s="55"/>
      <c r="I440" s="55"/>
      <c r="J440" s="55"/>
      <c r="K440" s="55"/>
      <c r="L440" s="55"/>
      <c r="M440" s="55"/>
      <c r="N440" s="55"/>
      <c r="O440" s="55"/>
      <c r="P440" s="55"/>
      <c r="Q440" s="55"/>
      <c r="R440" s="55"/>
      <c r="S440" s="55"/>
      <c r="T440" s="55"/>
      <c r="U440" s="55"/>
      <c r="V440" s="55"/>
    </row>
    <row r="441" spans="1:22" x14ac:dyDescent="0.25">
      <c r="A441" s="55"/>
      <c r="B441" s="55"/>
      <c r="C441" s="55"/>
      <c r="D441" s="55"/>
      <c r="E441" s="55"/>
      <c r="F441" s="55"/>
      <c r="G441" s="55"/>
      <c r="H441" s="55"/>
      <c r="I441" s="55"/>
      <c r="J441" s="55"/>
      <c r="K441" s="55"/>
      <c r="L441" s="55"/>
      <c r="M441" s="55"/>
      <c r="N441" s="55"/>
      <c r="O441" s="55"/>
      <c r="P441" s="55"/>
      <c r="Q441" s="55"/>
      <c r="R441" s="55"/>
      <c r="S441" s="55"/>
      <c r="T441" s="55"/>
      <c r="U441" s="55"/>
      <c r="V441" s="55"/>
    </row>
    <row r="442" spans="1:22" x14ac:dyDescent="0.25">
      <c r="A442" s="55"/>
      <c r="B442" s="55"/>
      <c r="C442" s="55"/>
      <c r="D442" s="55"/>
      <c r="E442" s="55"/>
      <c r="F442" s="55"/>
      <c r="G442" s="55"/>
      <c r="H442" s="55"/>
      <c r="I442" s="55"/>
      <c r="J442" s="55"/>
      <c r="K442" s="55"/>
      <c r="L442" s="55"/>
      <c r="M442" s="55"/>
      <c r="N442" s="55"/>
      <c r="O442" s="55"/>
      <c r="P442" s="55"/>
      <c r="Q442" s="55"/>
      <c r="R442" s="55"/>
      <c r="S442" s="55"/>
      <c r="T442" s="55"/>
      <c r="U442" s="55"/>
      <c r="V442" s="55"/>
    </row>
    <row r="443" spans="1:22" x14ac:dyDescent="0.25">
      <c r="A443" s="55"/>
      <c r="B443" s="55"/>
      <c r="C443" s="55"/>
      <c r="D443" s="55"/>
      <c r="E443" s="55"/>
      <c r="F443" s="55"/>
      <c r="G443" s="55"/>
      <c r="H443" s="55"/>
      <c r="I443" s="55"/>
      <c r="J443" s="55"/>
      <c r="K443" s="55"/>
      <c r="L443" s="55"/>
      <c r="M443" s="55"/>
      <c r="N443" s="55"/>
      <c r="O443" s="55"/>
      <c r="P443" s="55"/>
      <c r="Q443" s="55"/>
      <c r="R443" s="55"/>
      <c r="S443" s="55"/>
      <c r="T443" s="55"/>
      <c r="U443" s="55"/>
      <c r="V443" s="55"/>
    </row>
    <row r="444" spans="1:22" x14ac:dyDescent="0.25">
      <c r="A444" s="55"/>
      <c r="B444" s="55"/>
      <c r="C444" s="55"/>
      <c r="D444" s="55"/>
      <c r="E444" s="55"/>
      <c r="F444" s="55"/>
      <c r="G444" s="55"/>
      <c r="H444" s="55"/>
      <c r="I444" s="55"/>
      <c r="J444" s="55"/>
      <c r="K444" s="55"/>
      <c r="L444" s="55"/>
      <c r="M444" s="55"/>
      <c r="N444" s="55"/>
      <c r="O444" s="55"/>
      <c r="P444" s="55"/>
      <c r="Q444" s="55"/>
      <c r="R444" s="55"/>
      <c r="S444" s="55"/>
      <c r="T444" s="55"/>
      <c r="U444" s="55"/>
      <c r="V444" s="55"/>
    </row>
    <row r="445" spans="1:22" x14ac:dyDescent="0.25">
      <c r="A445" s="55"/>
      <c r="B445" s="55"/>
      <c r="C445" s="55"/>
      <c r="D445" s="55"/>
      <c r="E445" s="55"/>
      <c r="F445" s="55"/>
      <c r="G445" s="55"/>
      <c r="H445" s="55"/>
      <c r="I445" s="55"/>
      <c r="J445" s="55"/>
      <c r="K445" s="55"/>
      <c r="L445" s="55"/>
      <c r="M445" s="55"/>
      <c r="N445" s="55"/>
      <c r="O445" s="55"/>
      <c r="P445" s="55"/>
      <c r="Q445" s="55"/>
      <c r="R445" s="55"/>
      <c r="S445" s="55"/>
      <c r="T445" s="55"/>
      <c r="U445" s="55"/>
      <c r="V445" s="55"/>
    </row>
    <row r="446" spans="1:22" x14ac:dyDescent="0.25">
      <c r="A446" s="55"/>
      <c r="B446" s="55"/>
      <c r="C446" s="55"/>
      <c r="D446" s="55"/>
      <c r="E446" s="55"/>
      <c r="F446" s="55"/>
      <c r="G446" s="55"/>
      <c r="H446" s="55"/>
      <c r="I446" s="55"/>
      <c r="J446" s="55"/>
      <c r="K446" s="55"/>
      <c r="L446" s="55"/>
      <c r="M446" s="55"/>
      <c r="N446" s="55"/>
      <c r="O446" s="55"/>
      <c r="P446" s="55"/>
      <c r="Q446" s="55"/>
      <c r="R446" s="55"/>
      <c r="S446" s="55"/>
      <c r="T446" s="55"/>
      <c r="U446" s="55"/>
      <c r="V446" s="55"/>
    </row>
    <row r="447" spans="1:22" x14ac:dyDescent="0.25">
      <c r="A447" s="55"/>
      <c r="B447" s="55"/>
      <c r="C447" s="55"/>
      <c r="D447" s="55"/>
      <c r="E447" s="55"/>
      <c r="F447" s="55"/>
      <c r="G447" s="55"/>
      <c r="H447" s="55"/>
      <c r="I447" s="55"/>
      <c r="J447" s="55"/>
      <c r="K447" s="55"/>
      <c r="L447" s="55"/>
      <c r="M447" s="55"/>
      <c r="N447" s="55"/>
      <c r="O447" s="55"/>
      <c r="P447" s="55"/>
      <c r="Q447" s="55"/>
      <c r="R447" s="55"/>
      <c r="S447" s="55"/>
      <c r="T447" s="55"/>
      <c r="U447" s="55"/>
      <c r="V447" s="55"/>
    </row>
    <row r="448" spans="1:22" x14ac:dyDescent="0.25">
      <c r="A448" s="55"/>
      <c r="B448" s="55"/>
      <c r="C448" s="55"/>
      <c r="D448" s="55"/>
      <c r="E448" s="55"/>
      <c r="F448" s="55"/>
      <c r="G448" s="55"/>
      <c r="H448" s="55"/>
      <c r="I448" s="55"/>
      <c r="J448" s="55"/>
      <c r="K448" s="55"/>
      <c r="L448" s="55"/>
      <c r="M448" s="55"/>
      <c r="N448" s="55"/>
      <c r="O448" s="55"/>
      <c r="P448" s="55"/>
      <c r="Q448" s="55"/>
      <c r="R448" s="55"/>
      <c r="S448" s="55"/>
      <c r="T448" s="55"/>
      <c r="U448" s="55"/>
      <c r="V448" s="55"/>
    </row>
    <row r="449" spans="1:22" x14ac:dyDescent="0.25">
      <c r="A449" s="55"/>
      <c r="B449" s="55"/>
      <c r="C449" s="55"/>
      <c r="D449" s="55"/>
      <c r="E449" s="55"/>
      <c r="F449" s="55"/>
      <c r="G449" s="55"/>
      <c r="H449" s="55"/>
      <c r="I449" s="55"/>
      <c r="J449" s="55"/>
      <c r="K449" s="55"/>
      <c r="L449" s="55"/>
      <c r="M449" s="55"/>
      <c r="N449" s="55"/>
      <c r="O449" s="55"/>
      <c r="P449" s="55"/>
      <c r="Q449" s="55"/>
      <c r="R449" s="55"/>
      <c r="S449" s="55"/>
      <c r="T449" s="55"/>
      <c r="U449" s="55"/>
      <c r="V449" s="55"/>
    </row>
    <row r="450" spans="1:22" x14ac:dyDescent="0.25">
      <c r="A450" s="55"/>
      <c r="B450" s="55"/>
      <c r="C450" s="55"/>
      <c r="D450" s="55"/>
      <c r="E450" s="55"/>
      <c r="F450" s="55"/>
      <c r="G450" s="55"/>
      <c r="H450" s="55"/>
      <c r="I450" s="55"/>
      <c r="J450" s="55"/>
      <c r="K450" s="55"/>
      <c r="L450" s="55"/>
      <c r="M450" s="55"/>
      <c r="N450" s="55"/>
      <c r="O450" s="55"/>
      <c r="P450" s="55"/>
      <c r="Q450" s="55"/>
      <c r="R450" s="55"/>
      <c r="S450" s="55"/>
      <c r="T450" s="55"/>
      <c r="U450" s="55"/>
      <c r="V450" s="55"/>
    </row>
    <row r="451" spans="1:22" x14ac:dyDescent="0.25">
      <c r="A451" s="55"/>
      <c r="B451" s="55"/>
      <c r="C451" s="55"/>
      <c r="D451" s="55"/>
      <c r="E451" s="55"/>
      <c r="F451" s="55"/>
      <c r="G451" s="55"/>
      <c r="H451" s="55"/>
      <c r="I451" s="55"/>
      <c r="J451" s="55"/>
      <c r="K451" s="55"/>
      <c r="L451" s="55"/>
      <c r="M451" s="55"/>
      <c r="N451" s="55"/>
      <c r="O451" s="55"/>
      <c r="P451" s="55"/>
      <c r="Q451" s="55"/>
      <c r="R451" s="55"/>
      <c r="S451" s="55"/>
      <c r="T451" s="55"/>
      <c r="U451" s="55"/>
      <c r="V451" s="55"/>
    </row>
    <row r="452" spans="1:22" x14ac:dyDescent="0.25">
      <c r="A452" s="55"/>
      <c r="B452" s="55"/>
      <c r="C452" s="55"/>
      <c r="D452" s="55"/>
      <c r="E452" s="55"/>
      <c r="F452" s="55"/>
      <c r="G452" s="55"/>
      <c r="H452" s="55"/>
      <c r="I452" s="55"/>
      <c r="J452" s="55"/>
      <c r="K452" s="55"/>
      <c r="L452" s="55"/>
      <c r="M452" s="55"/>
      <c r="N452" s="55"/>
      <c r="O452" s="55"/>
      <c r="P452" s="55"/>
      <c r="Q452" s="55"/>
      <c r="R452" s="55"/>
      <c r="S452" s="55"/>
      <c r="T452" s="55"/>
      <c r="U452" s="55"/>
      <c r="V452" s="55"/>
    </row>
    <row r="453" spans="1:22" x14ac:dyDescent="0.25">
      <c r="A453" s="55"/>
      <c r="B453" s="55"/>
      <c r="C453" s="55"/>
      <c r="D453" s="55"/>
      <c r="E453" s="55"/>
      <c r="F453" s="55"/>
      <c r="G453" s="55"/>
      <c r="H453" s="55"/>
      <c r="I453" s="55"/>
      <c r="J453" s="55"/>
      <c r="K453" s="55"/>
      <c r="L453" s="55"/>
      <c r="M453" s="55"/>
      <c r="N453" s="55"/>
      <c r="O453" s="55"/>
      <c r="P453" s="55"/>
      <c r="Q453" s="55"/>
      <c r="R453" s="55"/>
      <c r="S453" s="55"/>
      <c r="T453" s="55"/>
      <c r="U453" s="55"/>
      <c r="V453" s="55"/>
    </row>
    <row r="454" spans="1:22" x14ac:dyDescent="0.25">
      <c r="A454" s="55"/>
      <c r="B454" s="55"/>
      <c r="C454" s="55"/>
      <c r="D454" s="55"/>
      <c r="E454" s="55"/>
      <c r="F454" s="55"/>
      <c r="G454" s="55"/>
      <c r="H454" s="55"/>
      <c r="I454" s="55"/>
      <c r="J454" s="55"/>
      <c r="K454" s="55"/>
      <c r="L454" s="55"/>
      <c r="M454" s="55"/>
      <c r="N454" s="55"/>
      <c r="O454" s="55"/>
      <c r="P454" s="55"/>
      <c r="Q454" s="55"/>
      <c r="R454" s="55"/>
      <c r="S454" s="55"/>
      <c r="T454" s="55"/>
      <c r="U454" s="55"/>
      <c r="V454" s="55"/>
    </row>
    <row r="455" spans="1:22" x14ac:dyDescent="0.25">
      <c r="A455" s="55"/>
      <c r="B455" s="55"/>
      <c r="C455" s="55"/>
      <c r="D455" s="55"/>
      <c r="E455" s="55"/>
      <c r="F455" s="55"/>
      <c r="G455" s="55"/>
      <c r="H455" s="55"/>
      <c r="I455" s="55"/>
      <c r="J455" s="55"/>
      <c r="K455" s="55"/>
      <c r="L455" s="55"/>
      <c r="M455" s="55"/>
      <c r="N455" s="55"/>
      <c r="O455" s="55"/>
      <c r="P455" s="55"/>
      <c r="Q455" s="55"/>
      <c r="R455" s="55"/>
      <c r="S455" s="55"/>
      <c r="T455" s="55"/>
      <c r="U455" s="55"/>
      <c r="V455" s="55"/>
    </row>
    <row r="456" spans="1:22" x14ac:dyDescent="0.25">
      <c r="A456" s="55"/>
      <c r="B456" s="55"/>
      <c r="C456" s="55"/>
      <c r="D456" s="55"/>
      <c r="E456" s="55"/>
      <c r="F456" s="55"/>
      <c r="G456" s="55"/>
      <c r="H456" s="55"/>
      <c r="I456" s="55"/>
      <c r="J456" s="55"/>
      <c r="K456" s="55"/>
      <c r="L456" s="55"/>
      <c r="M456" s="55"/>
      <c r="N456" s="55"/>
      <c r="O456" s="55"/>
      <c r="P456" s="55"/>
      <c r="Q456" s="55"/>
      <c r="R456" s="55"/>
      <c r="S456" s="55"/>
      <c r="T456" s="55"/>
      <c r="U456" s="55"/>
      <c r="V456" s="55"/>
    </row>
    <row r="457" spans="1:22" x14ac:dyDescent="0.25">
      <c r="A457" s="55"/>
      <c r="B457" s="55"/>
      <c r="C457" s="55"/>
      <c r="D457" s="55"/>
      <c r="E457" s="55"/>
      <c r="F457" s="55"/>
      <c r="G457" s="55"/>
      <c r="H457" s="55"/>
      <c r="I457" s="55"/>
      <c r="J457" s="55"/>
      <c r="K457" s="55"/>
      <c r="L457" s="55"/>
      <c r="M457" s="55"/>
      <c r="N457" s="55"/>
      <c r="O457" s="55"/>
      <c r="P457" s="55"/>
      <c r="Q457" s="55"/>
      <c r="R457" s="55"/>
      <c r="S457" s="55"/>
      <c r="T457" s="55"/>
      <c r="U457" s="55"/>
      <c r="V457" s="55"/>
    </row>
    <row r="458" spans="1:22" x14ac:dyDescent="0.25">
      <c r="A458" s="55"/>
      <c r="B458" s="55"/>
      <c r="C458" s="55"/>
      <c r="D458" s="55"/>
      <c r="E458" s="55"/>
      <c r="F458" s="55"/>
      <c r="G458" s="55"/>
      <c r="H458" s="55"/>
      <c r="I458" s="55"/>
      <c r="J458" s="55"/>
      <c r="K458" s="55"/>
      <c r="L458" s="55"/>
      <c r="M458" s="55"/>
      <c r="N458" s="55"/>
      <c r="O458" s="55"/>
      <c r="P458" s="55"/>
      <c r="Q458" s="55"/>
      <c r="R458" s="55"/>
      <c r="S458" s="55"/>
      <c r="T458" s="55"/>
      <c r="U458" s="55"/>
      <c r="V458" s="55"/>
    </row>
    <row r="459" spans="1:22" x14ac:dyDescent="0.25">
      <c r="A459" s="55"/>
      <c r="B459" s="55"/>
      <c r="C459" s="55"/>
      <c r="D459" s="55"/>
      <c r="E459" s="55"/>
      <c r="F459" s="55"/>
      <c r="G459" s="55"/>
      <c r="H459" s="55"/>
      <c r="I459" s="55"/>
      <c r="J459" s="55"/>
      <c r="K459" s="55"/>
      <c r="L459" s="55"/>
      <c r="M459" s="55"/>
      <c r="N459" s="55"/>
      <c r="O459" s="55"/>
      <c r="P459" s="55"/>
      <c r="Q459" s="55"/>
      <c r="R459" s="55"/>
      <c r="S459" s="55"/>
      <c r="T459" s="55"/>
      <c r="U459" s="55"/>
      <c r="V459" s="55"/>
    </row>
    <row r="460" spans="1:22" x14ac:dyDescent="0.25">
      <c r="A460" s="55"/>
      <c r="B460" s="55"/>
      <c r="C460" s="55"/>
      <c r="D460" s="55"/>
      <c r="E460" s="55"/>
      <c r="F460" s="55"/>
      <c r="G460" s="55"/>
      <c r="H460" s="55"/>
      <c r="I460" s="55"/>
      <c r="J460" s="55"/>
      <c r="K460" s="55"/>
      <c r="L460" s="55"/>
      <c r="M460" s="55"/>
      <c r="N460" s="55"/>
      <c r="O460" s="55"/>
      <c r="P460" s="55"/>
      <c r="Q460" s="55"/>
      <c r="R460" s="55"/>
      <c r="S460" s="55"/>
      <c r="T460" s="55"/>
      <c r="U460" s="55"/>
      <c r="V460" s="55"/>
    </row>
    <row r="461" spans="1:22" x14ac:dyDescent="0.25">
      <c r="A461" s="55"/>
      <c r="B461" s="55"/>
      <c r="C461" s="55"/>
      <c r="D461" s="55"/>
      <c r="E461" s="55"/>
      <c r="F461" s="55"/>
      <c r="G461" s="55"/>
      <c r="H461" s="55"/>
      <c r="I461" s="55"/>
      <c r="J461" s="55"/>
      <c r="K461" s="55"/>
      <c r="L461" s="55"/>
      <c r="M461" s="55"/>
      <c r="N461" s="55"/>
      <c r="O461" s="55"/>
      <c r="P461" s="55"/>
      <c r="Q461" s="55"/>
      <c r="R461" s="55"/>
      <c r="S461" s="55"/>
      <c r="T461" s="55"/>
      <c r="U461" s="55"/>
      <c r="V461" s="55"/>
    </row>
    <row r="462" spans="1:22" x14ac:dyDescent="0.25">
      <c r="A462" s="55"/>
      <c r="B462" s="55"/>
      <c r="C462" s="55"/>
      <c r="D462" s="55"/>
      <c r="E462" s="55"/>
      <c r="F462" s="55"/>
      <c r="G462" s="55"/>
      <c r="H462" s="55"/>
      <c r="I462" s="55"/>
      <c r="J462" s="55"/>
      <c r="K462" s="55"/>
      <c r="L462" s="55"/>
      <c r="M462" s="55"/>
      <c r="N462" s="55"/>
      <c r="O462" s="55"/>
      <c r="P462" s="55"/>
      <c r="Q462" s="55"/>
      <c r="R462" s="55"/>
      <c r="S462" s="55"/>
      <c r="T462" s="55"/>
      <c r="U462" s="55"/>
      <c r="V462" s="55"/>
    </row>
    <row r="463" spans="1:22" x14ac:dyDescent="0.25">
      <c r="A463" s="55"/>
      <c r="B463" s="55"/>
      <c r="C463" s="55"/>
      <c r="D463" s="55"/>
      <c r="E463" s="55"/>
      <c r="F463" s="55"/>
      <c r="G463" s="55"/>
      <c r="H463" s="55"/>
      <c r="I463" s="55"/>
      <c r="J463" s="55"/>
      <c r="K463" s="55"/>
      <c r="L463" s="55"/>
      <c r="M463" s="55"/>
      <c r="N463" s="55"/>
      <c r="O463" s="55"/>
      <c r="P463" s="55"/>
      <c r="Q463" s="55"/>
      <c r="R463" s="55"/>
      <c r="S463" s="55"/>
      <c r="T463" s="55"/>
      <c r="U463" s="55"/>
      <c r="V463" s="55"/>
    </row>
    <row r="464" spans="1:22" x14ac:dyDescent="0.25">
      <c r="A464" s="55"/>
      <c r="B464" s="55"/>
      <c r="C464" s="55"/>
      <c r="D464" s="55"/>
      <c r="E464" s="55"/>
      <c r="F464" s="55"/>
      <c r="G464" s="55"/>
      <c r="H464" s="55"/>
      <c r="I464" s="55"/>
      <c r="J464" s="55"/>
      <c r="K464" s="55"/>
      <c r="L464" s="55"/>
      <c r="M464" s="55"/>
      <c r="N464" s="55"/>
      <c r="O464" s="55"/>
      <c r="P464" s="55"/>
      <c r="Q464" s="55"/>
      <c r="R464" s="55"/>
      <c r="S464" s="55"/>
      <c r="T464" s="55"/>
      <c r="U464" s="55"/>
      <c r="V464" s="55"/>
    </row>
    <row r="465" spans="1:22" x14ac:dyDescent="0.25">
      <c r="A465" s="55"/>
      <c r="B465" s="55"/>
      <c r="C465" s="55"/>
      <c r="D465" s="55"/>
      <c r="E465" s="55"/>
      <c r="F465" s="55"/>
      <c r="G465" s="55"/>
      <c r="H465" s="55"/>
      <c r="I465" s="55"/>
      <c r="J465" s="55"/>
      <c r="K465" s="55"/>
      <c r="L465" s="55"/>
      <c r="M465" s="55"/>
      <c r="N465" s="55"/>
      <c r="O465" s="55"/>
      <c r="P465" s="55"/>
      <c r="Q465" s="55"/>
      <c r="R465" s="55"/>
      <c r="S465" s="55"/>
      <c r="T465" s="55"/>
      <c r="U465" s="55"/>
      <c r="V465" s="55"/>
    </row>
    <row r="466" spans="1:22" x14ac:dyDescent="0.25">
      <c r="A466" s="55"/>
      <c r="B466" s="55"/>
      <c r="C466" s="55"/>
      <c r="D466" s="55"/>
      <c r="E466" s="55"/>
      <c r="F466" s="55"/>
      <c r="G466" s="55"/>
      <c r="H466" s="55"/>
      <c r="I466" s="55"/>
      <c r="J466" s="55"/>
      <c r="K466" s="55"/>
      <c r="L466" s="55"/>
      <c r="M466" s="55"/>
      <c r="N466" s="55"/>
      <c r="O466" s="55"/>
      <c r="P466" s="55"/>
      <c r="Q466" s="55"/>
      <c r="R466" s="55"/>
      <c r="S466" s="55"/>
      <c r="T466" s="55"/>
      <c r="U466" s="55"/>
      <c r="V466" s="55"/>
    </row>
    <row r="467" spans="1:22" x14ac:dyDescent="0.25">
      <c r="A467" s="55"/>
      <c r="B467" s="55"/>
      <c r="C467" s="55"/>
      <c r="D467" s="55"/>
      <c r="E467" s="55"/>
      <c r="F467" s="55"/>
      <c r="G467" s="55"/>
      <c r="H467" s="55"/>
      <c r="I467" s="55"/>
      <c r="J467" s="55"/>
      <c r="K467" s="55"/>
      <c r="L467" s="55"/>
      <c r="M467" s="55"/>
      <c r="N467" s="55"/>
      <c r="O467" s="55"/>
      <c r="P467" s="55"/>
      <c r="Q467" s="55"/>
      <c r="R467" s="55"/>
      <c r="S467" s="55"/>
      <c r="T467" s="55"/>
      <c r="U467" s="55"/>
      <c r="V467" s="55"/>
    </row>
    <row r="468" spans="1:22" x14ac:dyDescent="0.25">
      <c r="A468" s="55"/>
      <c r="B468" s="55"/>
      <c r="C468" s="55"/>
      <c r="D468" s="55"/>
      <c r="E468" s="55"/>
      <c r="F468" s="55"/>
      <c r="G468" s="55"/>
      <c r="H468" s="55"/>
      <c r="I468" s="55"/>
      <c r="J468" s="55"/>
      <c r="K468" s="55"/>
      <c r="L468" s="55"/>
      <c r="M468" s="55"/>
      <c r="N468" s="55"/>
      <c r="O468" s="55"/>
      <c r="P468" s="55"/>
      <c r="Q468" s="55"/>
      <c r="R468" s="55"/>
      <c r="S468" s="55"/>
      <c r="T468" s="55"/>
      <c r="U468" s="55"/>
      <c r="V468" s="55"/>
    </row>
    <row r="469" spans="1:22" x14ac:dyDescent="0.25">
      <c r="A469" s="55"/>
      <c r="B469" s="55"/>
      <c r="C469" s="55"/>
      <c r="D469" s="55"/>
      <c r="E469" s="55"/>
      <c r="F469" s="55"/>
      <c r="G469" s="55"/>
      <c r="H469" s="55"/>
      <c r="I469" s="55"/>
      <c r="J469" s="55"/>
      <c r="K469" s="55"/>
      <c r="L469" s="55"/>
      <c r="M469" s="55"/>
      <c r="N469" s="55"/>
      <c r="O469" s="55"/>
      <c r="P469" s="55"/>
      <c r="Q469" s="55"/>
      <c r="R469" s="55"/>
      <c r="S469" s="55"/>
      <c r="T469" s="55"/>
      <c r="U469" s="55"/>
      <c r="V469" s="55"/>
    </row>
    <row r="470" spans="1:22" x14ac:dyDescent="0.25">
      <c r="A470" s="55"/>
      <c r="B470" s="55"/>
      <c r="C470" s="55"/>
      <c r="D470" s="55"/>
      <c r="E470" s="55"/>
      <c r="F470" s="55"/>
      <c r="G470" s="55"/>
      <c r="H470" s="55"/>
      <c r="I470" s="55"/>
      <c r="J470" s="55"/>
      <c r="K470" s="55"/>
      <c r="L470" s="55"/>
      <c r="M470" s="55"/>
      <c r="N470" s="55"/>
      <c r="O470" s="55"/>
      <c r="P470" s="55"/>
      <c r="Q470" s="55"/>
      <c r="R470" s="55"/>
      <c r="S470" s="55"/>
      <c r="T470" s="55"/>
      <c r="U470" s="55"/>
      <c r="V470" s="55"/>
    </row>
    <row r="471" spans="1:22" x14ac:dyDescent="0.25">
      <c r="A471" s="55"/>
      <c r="B471" s="55"/>
      <c r="C471" s="55"/>
      <c r="D471" s="55"/>
      <c r="E471" s="55"/>
      <c r="F471" s="55"/>
      <c r="G471" s="55"/>
      <c r="H471" s="55"/>
      <c r="I471" s="55"/>
      <c r="J471" s="55"/>
      <c r="K471" s="55"/>
      <c r="L471" s="55"/>
      <c r="M471" s="55"/>
      <c r="N471" s="55"/>
      <c r="O471" s="55"/>
      <c r="P471" s="55"/>
      <c r="Q471" s="55"/>
      <c r="R471" s="55"/>
      <c r="S471" s="55"/>
      <c r="T471" s="55"/>
      <c r="U471" s="55"/>
      <c r="V471" s="55"/>
    </row>
    <row r="472" spans="1:22" x14ac:dyDescent="0.25">
      <c r="A472" s="55"/>
      <c r="B472" s="55"/>
      <c r="C472" s="55"/>
      <c r="D472" s="55"/>
      <c r="E472" s="55"/>
      <c r="F472" s="55"/>
      <c r="G472" s="55"/>
      <c r="H472" s="55"/>
      <c r="I472" s="55"/>
      <c r="J472" s="55"/>
      <c r="K472" s="55"/>
      <c r="L472" s="55"/>
      <c r="M472" s="55"/>
      <c r="N472" s="55"/>
      <c r="O472" s="55"/>
      <c r="P472" s="55"/>
      <c r="Q472" s="55"/>
      <c r="R472" s="55"/>
      <c r="S472" s="55"/>
      <c r="T472" s="55"/>
      <c r="U472" s="55"/>
      <c r="V472" s="55"/>
    </row>
    <row r="473" spans="1:22" x14ac:dyDescent="0.25">
      <c r="A473" s="55"/>
      <c r="B473" s="55"/>
      <c r="C473" s="55"/>
      <c r="D473" s="55"/>
      <c r="E473" s="55"/>
      <c r="F473" s="55"/>
      <c r="G473" s="55"/>
      <c r="H473" s="55"/>
      <c r="I473" s="55"/>
      <c r="J473" s="55"/>
      <c r="K473" s="55"/>
      <c r="L473" s="55"/>
      <c r="M473" s="55"/>
      <c r="N473" s="55"/>
      <c r="O473" s="55"/>
      <c r="P473" s="55"/>
      <c r="Q473" s="55"/>
      <c r="R473" s="55"/>
      <c r="S473" s="55"/>
      <c r="T473" s="55"/>
      <c r="U473" s="55"/>
      <c r="V473" s="55"/>
    </row>
    <row r="474" spans="1:22" x14ac:dyDescent="0.25">
      <c r="A474" s="55"/>
      <c r="B474" s="55"/>
      <c r="C474" s="55"/>
      <c r="D474" s="55"/>
      <c r="E474" s="55"/>
      <c r="F474" s="55"/>
      <c r="G474" s="55"/>
      <c r="H474" s="55"/>
      <c r="I474" s="55"/>
      <c r="J474" s="55"/>
      <c r="K474" s="55"/>
      <c r="L474" s="55"/>
      <c r="M474" s="55"/>
      <c r="N474" s="55"/>
      <c r="O474" s="55"/>
      <c r="P474" s="55"/>
      <c r="Q474" s="55"/>
      <c r="R474" s="55"/>
      <c r="S474" s="55"/>
      <c r="T474" s="55"/>
      <c r="U474" s="55"/>
      <c r="V474" s="55"/>
    </row>
    <row r="475" spans="1:22" x14ac:dyDescent="0.25">
      <c r="A475" s="55"/>
      <c r="B475" s="55"/>
      <c r="C475" s="55"/>
      <c r="D475" s="55"/>
      <c r="E475" s="55"/>
      <c r="F475" s="55"/>
      <c r="G475" s="55"/>
      <c r="H475" s="55"/>
      <c r="I475" s="55"/>
      <c r="J475" s="55"/>
      <c r="K475" s="55"/>
      <c r="L475" s="55"/>
      <c r="M475" s="55"/>
      <c r="N475" s="55"/>
      <c r="O475" s="55"/>
      <c r="P475" s="55"/>
      <c r="Q475" s="55"/>
      <c r="R475" s="55"/>
      <c r="S475" s="55"/>
      <c r="T475" s="55"/>
      <c r="U475" s="55"/>
      <c r="V475" s="55"/>
    </row>
    <row r="476" spans="1:22" x14ac:dyDescent="0.25">
      <c r="A476" s="55"/>
      <c r="B476" s="55"/>
      <c r="C476" s="55"/>
      <c r="D476" s="55"/>
      <c r="E476" s="55"/>
      <c r="F476" s="55"/>
      <c r="G476" s="55"/>
      <c r="H476" s="55"/>
      <c r="I476" s="55"/>
      <c r="J476" s="55"/>
      <c r="K476" s="55"/>
      <c r="L476" s="55"/>
      <c r="M476" s="55"/>
      <c r="N476" s="55"/>
      <c r="O476" s="55"/>
      <c r="P476" s="55"/>
      <c r="Q476" s="55"/>
      <c r="R476" s="55"/>
      <c r="S476" s="55"/>
      <c r="T476" s="55"/>
      <c r="U476" s="55"/>
      <c r="V476" s="55"/>
    </row>
    <row r="477" spans="1:22" x14ac:dyDescent="0.25">
      <c r="A477" s="55"/>
      <c r="B477" s="55"/>
      <c r="C477" s="55"/>
      <c r="D477" s="55"/>
      <c r="E477" s="55"/>
      <c r="F477" s="55"/>
      <c r="G477" s="55"/>
      <c r="H477" s="55"/>
      <c r="I477" s="55"/>
      <c r="J477" s="55"/>
      <c r="K477" s="55"/>
      <c r="L477" s="55"/>
      <c r="M477" s="55"/>
      <c r="N477" s="55"/>
      <c r="O477" s="55"/>
      <c r="P477" s="55"/>
      <c r="Q477" s="55"/>
      <c r="R477" s="55"/>
      <c r="S477" s="55"/>
      <c r="T477" s="55"/>
      <c r="U477" s="55"/>
      <c r="V477" s="55"/>
    </row>
    <row r="478" spans="1:22" x14ac:dyDescent="0.25">
      <c r="A478" s="55"/>
      <c r="B478" s="55"/>
      <c r="C478" s="55"/>
      <c r="D478" s="55"/>
      <c r="E478" s="55"/>
      <c r="F478" s="55"/>
      <c r="G478" s="55"/>
      <c r="H478" s="55"/>
      <c r="I478" s="55"/>
      <c r="J478" s="55"/>
      <c r="K478" s="55"/>
      <c r="L478" s="55"/>
      <c r="M478" s="55"/>
      <c r="N478" s="55"/>
      <c r="O478" s="55"/>
      <c r="P478" s="55"/>
      <c r="Q478" s="55"/>
      <c r="R478" s="55"/>
      <c r="S478" s="55"/>
      <c r="T478" s="55"/>
      <c r="U478" s="55"/>
      <c r="V478" s="55"/>
    </row>
    <row r="479" spans="1:22" x14ac:dyDescent="0.25">
      <c r="A479" s="55"/>
      <c r="B479" s="55"/>
      <c r="C479" s="55"/>
      <c r="D479" s="55"/>
      <c r="E479" s="55"/>
      <c r="F479" s="55"/>
      <c r="G479" s="55"/>
      <c r="H479" s="55"/>
      <c r="I479" s="55"/>
      <c r="J479" s="55"/>
      <c r="K479" s="55"/>
      <c r="L479" s="55"/>
      <c r="M479" s="55"/>
      <c r="N479" s="55"/>
      <c r="O479" s="55"/>
      <c r="P479" s="55"/>
      <c r="Q479" s="55"/>
      <c r="R479" s="55"/>
      <c r="S479" s="55"/>
      <c r="T479" s="55"/>
      <c r="U479" s="55"/>
      <c r="V479" s="55"/>
    </row>
    <row r="480" spans="1:22" x14ac:dyDescent="0.25">
      <c r="A480" s="55"/>
      <c r="B480" s="55"/>
      <c r="C480" s="55"/>
      <c r="D480" s="55"/>
      <c r="E480" s="55"/>
      <c r="F480" s="55"/>
      <c r="G480" s="55"/>
      <c r="H480" s="55"/>
      <c r="I480" s="55"/>
      <c r="J480" s="55"/>
      <c r="K480" s="55"/>
      <c r="L480" s="55"/>
      <c r="M480" s="55"/>
      <c r="N480" s="55"/>
      <c r="O480" s="55"/>
      <c r="P480" s="55"/>
      <c r="Q480" s="55"/>
      <c r="R480" s="55"/>
      <c r="S480" s="55"/>
      <c r="T480" s="55"/>
      <c r="U480" s="55"/>
      <c r="V480" s="55"/>
    </row>
    <row r="481" spans="1:22" x14ac:dyDescent="0.25">
      <c r="A481" s="55"/>
      <c r="B481" s="55"/>
      <c r="C481" s="55"/>
      <c r="D481" s="55"/>
      <c r="E481" s="55"/>
      <c r="F481" s="55"/>
      <c r="G481" s="55"/>
      <c r="H481" s="55"/>
      <c r="I481" s="55"/>
      <c r="J481" s="55"/>
      <c r="K481" s="55"/>
      <c r="L481" s="55"/>
      <c r="M481" s="55"/>
      <c r="N481" s="55"/>
      <c r="O481" s="55"/>
      <c r="P481" s="55"/>
      <c r="Q481" s="55"/>
      <c r="R481" s="55"/>
      <c r="S481" s="55"/>
      <c r="T481" s="55"/>
      <c r="U481" s="55"/>
      <c r="V481" s="55"/>
    </row>
    <row r="482" spans="1:22" x14ac:dyDescent="0.25">
      <c r="A482" s="55"/>
      <c r="B482" s="55"/>
      <c r="C482" s="55"/>
      <c r="D482" s="55"/>
      <c r="E482" s="55"/>
      <c r="F482" s="55"/>
      <c r="G482" s="55"/>
      <c r="H482" s="55"/>
      <c r="I482" s="55"/>
      <c r="J482" s="55"/>
      <c r="K482" s="55"/>
      <c r="L482" s="55"/>
      <c r="M482" s="55"/>
      <c r="N482" s="55"/>
      <c r="O482" s="55"/>
      <c r="P482" s="55"/>
      <c r="Q482" s="55"/>
      <c r="R482" s="55"/>
      <c r="S482" s="55"/>
      <c r="T482" s="55"/>
      <c r="U482" s="55"/>
      <c r="V482" s="55"/>
    </row>
    <row r="483" spans="1:22" x14ac:dyDescent="0.25">
      <c r="A483" s="55"/>
      <c r="B483" s="55"/>
      <c r="C483" s="55"/>
      <c r="D483" s="55"/>
      <c r="E483" s="55"/>
      <c r="F483" s="55"/>
      <c r="G483" s="55"/>
      <c r="H483" s="55"/>
      <c r="I483" s="55"/>
      <c r="J483" s="55"/>
      <c r="K483" s="55"/>
      <c r="L483" s="55"/>
      <c r="M483" s="55"/>
      <c r="N483" s="55"/>
      <c r="O483" s="55"/>
      <c r="P483" s="55"/>
      <c r="Q483" s="55"/>
      <c r="R483" s="55"/>
      <c r="S483" s="55"/>
      <c r="T483" s="55"/>
      <c r="U483" s="55"/>
      <c r="V483" s="55"/>
    </row>
    <row r="484" spans="1:22" x14ac:dyDescent="0.25">
      <c r="A484" s="55"/>
      <c r="B484" s="55"/>
      <c r="C484" s="55"/>
      <c r="D484" s="55"/>
      <c r="E484" s="55"/>
      <c r="F484" s="55"/>
      <c r="G484" s="55"/>
      <c r="H484" s="55"/>
      <c r="I484" s="55"/>
      <c r="J484" s="55"/>
      <c r="K484" s="55"/>
      <c r="L484" s="55"/>
      <c r="M484" s="55"/>
      <c r="N484" s="55"/>
      <c r="O484" s="55"/>
      <c r="P484" s="55"/>
      <c r="Q484" s="55"/>
      <c r="R484" s="55"/>
      <c r="S484" s="55"/>
      <c r="T484" s="55"/>
      <c r="U484" s="55"/>
      <c r="V484" s="55"/>
    </row>
    <row r="485" spans="1:22" x14ac:dyDescent="0.25">
      <c r="A485" s="55"/>
      <c r="B485" s="55"/>
      <c r="C485" s="55"/>
      <c r="D485" s="55"/>
      <c r="E485" s="55"/>
      <c r="F485" s="55"/>
      <c r="G485" s="55"/>
      <c r="H485" s="55"/>
      <c r="I485" s="55"/>
      <c r="J485" s="55"/>
      <c r="K485" s="55"/>
      <c r="L485" s="55"/>
      <c r="M485" s="55"/>
      <c r="N485" s="55"/>
      <c r="O485" s="55"/>
      <c r="P485" s="55"/>
      <c r="Q485" s="55"/>
      <c r="R485" s="55"/>
      <c r="S485" s="55"/>
      <c r="T485" s="55"/>
      <c r="U485" s="55"/>
      <c r="V485" s="55"/>
    </row>
    <row r="486" spans="1:22" x14ac:dyDescent="0.25">
      <c r="A486" s="55"/>
      <c r="B486" s="55"/>
      <c r="C486" s="55"/>
      <c r="D486" s="55"/>
      <c r="E486" s="55"/>
      <c r="F486" s="55"/>
      <c r="G486" s="55"/>
      <c r="H486" s="55"/>
      <c r="I486" s="55"/>
      <c r="J486" s="55"/>
      <c r="K486" s="55"/>
      <c r="L486" s="55"/>
      <c r="M486" s="55"/>
      <c r="N486" s="55"/>
      <c r="O486" s="55"/>
      <c r="P486" s="55"/>
      <c r="Q486" s="55"/>
      <c r="R486" s="55"/>
      <c r="S486" s="55"/>
      <c r="T486" s="55"/>
      <c r="U486" s="55"/>
      <c r="V486" s="55"/>
    </row>
    <row r="487" spans="1:22" x14ac:dyDescent="0.25">
      <c r="A487" s="55"/>
      <c r="B487" s="55"/>
      <c r="C487" s="55"/>
      <c r="D487" s="55"/>
      <c r="E487" s="55"/>
      <c r="F487" s="55"/>
      <c r="G487" s="55"/>
      <c r="H487" s="55"/>
      <c r="I487" s="55"/>
      <c r="J487" s="55"/>
      <c r="K487" s="55"/>
      <c r="L487" s="55"/>
      <c r="M487" s="55"/>
      <c r="N487" s="55"/>
      <c r="O487" s="55"/>
      <c r="P487" s="55"/>
      <c r="Q487" s="55"/>
      <c r="R487" s="55"/>
      <c r="S487" s="55"/>
      <c r="T487" s="55"/>
      <c r="U487" s="55"/>
      <c r="V487" s="55"/>
    </row>
    <row r="488" spans="1:22" x14ac:dyDescent="0.25">
      <c r="A488" s="55"/>
      <c r="B488" s="55"/>
      <c r="C488" s="55"/>
      <c r="D488" s="55"/>
      <c r="E488" s="55"/>
      <c r="F488" s="55"/>
      <c r="G488" s="55"/>
      <c r="H488" s="55"/>
      <c r="I488" s="55"/>
      <c r="J488" s="55"/>
      <c r="K488" s="55"/>
      <c r="L488" s="55"/>
      <c r="M488" s="55"/>
      <c r="N488" s="55"/>
      <c r="O488" s="55"/>
      <c r="P488" s="55"/>
      <c r="Q488" s="55"/>
      <c r="R488" s="55"/>
      <c r="S488" s="55"/>
      <c r="T488" s="55"/>
      <c r="U488" s="55"/>
      <c r="V488" s="55"/>
    </row>
    <row r="489" spans="1:22" x14ac:dyDescent="0.25">
      <c r="A489" s="55"/>
      <c r="B489" s="55"/>
      <c r="C489" s="55"/>
      <c r="D489" s="55"/>
      <c r="E489" s="55"/>
      <c r="F489" s="55"/>
      <c r="G489" s="55"/>
      <c r="H489" s="55"/>
      <c r="I489" s="55"/>
      <c r="J489" s="55"/>
      <c r="K489" s="55"/>
      <c r="L489" s="55"/>
      <c r="M489" s="55"/>
      <c r="N489" s="55"/>
      <c r="O489" s="55"/>
      <c r="P489" s="55"/>
      <c r="Q489" s="55"/>
      <c r="R489" s="55"/>
      <c r="S489" s="55"/>
      <c r="T489" s="55"/>
      <c r="U489" s="55"/>
      <c r="V489" s="55"/>
    </row>
    <row r="490" spans="1:22" x14ac:dyDescent="0.25">
      <c r="A490" s="55"/>
      <c r="B490" s="55"/>
      <c r="C490" s="55"/>
      <c r="D490" s="55"/>
      <c r="E490" s="55"/>
      <c r="F490" s="55"/>
      <c r="G490" s="55"/>
      <c r="H490" s="55"/>
      <c r="I490" s="55"/>
      <c r="J490" s="55"/>
      <c r="K490" s="55"/>
      <c r="L490" s="55"/>
      <c r="M490" s="55"/>
      <c r="N490" s="55"/>
      <c r="O490" s="55"/>
      <c r="P490" s="55"/>
      <c r="Q490" s="55"/>
      <c r="R490" s="55"/>
      <c r="S490" s="55"/>
      <c r="T490" s="55"/>
      <c r="U490" s="55"/>
      <c r="V490" s="55"/>
    </row>
    <row r="491" spans="1:22" x14ac:dyDescent="0.25">
      <c r="A491" s="55"/>
      <c r="B491" s="55"/>
      <c r="C491" s="55"/>
      <c r="D491" s="55"/>
      <c r="E491" s="55"/>
      <c r="F491" s="55"/>
      <c r="G491" s="55"/>
      <c r="H491" s="55"/>
      <c r="I491" s="55"/>
      <c r="J491" s="55"/>
      <c r="K491" s="55"/>
      <c r="L491" s="55"/>
      <c r="M491" s="55"/>
      <c r="N491" s="55"/>
      <c r="O491" s="55"/>
      <c r="P491" s="55"/>
      <c r="Q491" s="55"/>
      <c r="R491" s="55"/>
      <c r="S491" s="55"/>
      <c r="T491" s="55"/>
      <c r="U491" s="55"/>
      <c r="V491" s="55"/>
    </row>
    <row r="492" spans="1:22" x14ac:dyDescent="0.25">
      <c r="A492" s="55"/>
      <c r="B492" s="55"/>
      <c r="C492" s="55"/>
      <c r="D492" s="55"/>
      <c r="E492" s="55"/>
      <c r="F492" s="55"/>
      <c r="G492" s="55"/>
      <c r="H492" s="55"/>
      <c r="I492" s="55"/>
      <c r="J492" s="55"/>
      <c r="K492" s="55"/>
      <c r="L492" s="55"/>
      <c r="M492" s="55"/>
      <c r="N492" s="55"/>
      <c r="O492" s="55"/>
      <c r="P492" s="55"/>
      <c r="Q492" s="55"/>
      <c r="R492" s="55"/>
      <c r="S492" s="55"/>
      <c r="T492" s="55"/>
      <c r="U492" s="55"/>
      <c r="V492" s="55"/>
    </row>
    <row r="493" spans="1:22" x14ac:dyDescent="0.25">
      <c r="A493" s="55"/>
      <c r="B493" s="55"/>
      <c r="C493" s="55"/>
      <c r="D493" s="55"/>
      <c r="E493" s="55"/>
      <c r="F493" s="55"/>
      <c r="G493" s="55"/>
      <c r="H493" s="55"/>
      <c r="I493" s="55"/>
      <c r="J493" s="55"/>
      <c r="K493" s="55"/>
      <c r="L493" s="55"/>
      <c r="M493" s="55"/>
      <c r="N493" s="55"/>
      <c r="O493" s="55"/>
      <c r="P493" s="55"/>
      <c r="Q493" s="55"/>
      <c r="R493" s="55"/>
      <c r="S493" s="55"/>
      <c r="T493" s="55"/>
      <c r="U493" s="55"/>
      <c r="V493" s="55"/>
    </row>
    <row r="494" spans="1:22" x14ac:dyDescent="0.25">
      <c r="A494" s="55"/>
      <c r="B494" s="55"/>
      <c r="C494" s="55"/>
      <c r="D494" s="55"/>
      <c r="E494" s="55"/>
      <c r="F494" s="55"/>
      <c r="G494" s="55"/>
      <c r="H494" s="55"/>
      <c r="I494" s="55"/>
      <c r="J494" s="55"/>
      <c r="K494" s="55"/>
      <c r="L494" s="55"/>
      <c r="M494" s="55"/>
      <c r="N494" s="55"/>
      <c r="O494" s="55"/>
      <c r="P494" s="55"/>
      <c r="Q494" s="55"/>
      <c r="R494" s="55"/>
      <c r="S494" s="55"/>
      <c r="T494" s="55"/>
      <c r="U494" s="55"/>
      <c r="V494" s="55"/>
    </row>
    <row r="495" spans="1:22" x14ac:dyDescent="0.25">
      <c r="A495" s="55"/>
      <c r="B495" s="55"/>
      <c r="C495" s="55"/>
      <c r="D495" s="55"/>
      <c r="E495" s="55"/>
      <c r="F495" s="55"/>
      <c r="G495" s="55"/>
      <c r="H495" s="55"/>
      <c r="I495" s="55"/>
      <c r="J495" s="55"/>
      <c r="K495" s="55"/>
      <c r="L495" s="55"/>
      <c r="M495" s="55"/>
      <c r="N495" s="55"/>
      <c r="O495" s="55"/>
      <c r="P495" s="55"/>
      <c r="Q495" s="55"/>
      <c r="R495" s="55"/>
      <c r="S495" s="55"/>
      <c r="T495" s="55"/>
      <c r="U495" s="55"/>
      <c r="V495" s="55"/>
    </row>
    <row r="496" spans="1:22" x14ac:dyDescent="0.25">
      <c r="A496" s="55"/>
      <c r="B496" s="55"/>
      <c r="C496" s="55"/>
      <c r="D496" s="55"/>
      <c r="E496" s="55"/>
      <c r="F496" s="55"/>
      <c r="G496" s="55"/>
      <c r="H496" s="55"/>
      <c r="I496" s="55"/>
      <c r="J496" s="55"/>
      <c r="K496" s="55"/>
      <c r="L496" s="55"/>
      <c r="M496" s="55"/>
      <c r="N496" s="55"/>
      <c r="O496" s="55"/>
      <c r="P496" s="55"/>
      <c r="Q496" s="55"/>
      <c r="R496" s="55"/>
      <c r="S496" s="55"/>
      <c r="T496" s="55"/>
      <c r="U496" s="55"/>
      <c r="V496" s="55"/>
    </row>
    <row r="497" spans="1:22" x14ac:dyDescent="0.25">
      <c r="A497" s="55"/>
      <c r="B497" s="55"/>
      <c r="C497" s="55"/>
      <c r="D497" s="55"/>
      <c r="E497" s="55"/>
      <c r="F497" s="55"/>
      <c r="G497" s="55"/>
      <c r="H497" s="55"/>
      <c r="I497" s="55"/>
      <c r="J497" s="55"/>
      <c r="K497" s="55"/>
      <c r="L497" s="55"/>
      <c r="M497" s="55"/>
      <c r="N497" s="55"/>
      <c r="O497" s="55"/>
      <c r="P497" s="55"/>
      <c r="Q497" s="55"/>
      <c r="R497" s="55"/>
      <c r="S497" s="55"/>
      <c r="T497" s="55"/>
      <c r="U497" s="55"/>
      <c r="V497" s="55"/>
    </row>
    <row r="498" spans="1:22" x14ac:dyDescent="0.25">
      <c r="A498" s="55"/>
      <c r="B498" s="55"/>
      <c r="C498" s="55"/>
      <c r="D498" s="55"/>
      <c r="E498" s="55"/>
      <c r="F498" s="55"/>
      <c r="G498" s="55"/>
      <c r="H498" s="55"/>
      <c r="I498" s="55"/>
      <c r="J498" s="55"/>
      <c r="K498" s="55"/>
      <c r="L498" s="55"/>
      <c r="M498" s="55"/>
      <c r="N498" s="55"/>
      <c r="O498" s="55"/>
      <c r="P498" s="55"/>
      <c r="Q498" s="55"/>
      <c r="R498" s="55"/>
      <c r="S498" s="55"/>
      <c r="T498" s="55"/>
      <c r="U498" s="55"/>
      <c r="V498" s="55"/>
    </row>
    <row r="499" spans="1:22" x14ac:dyDescent="0.25">
      <c r="A499" s="55"/>
      <c r="B499" s="55"/>
      <c r="C499" s="55"/>
      <c r="D499" s="55"/>
      <c r="E499" s="55"/>
      <c r="F499" s="55"/>
      <c r="G499" s="55"/>
      <c r="H499" s="55"/>
      <c r="I499" s="55"/>
      <c r="J499" s="55"/>
      <c r="K499" s="55"/>
      <c r="L499" s="55"/>
      <c r="M499" s="55"/>
      <c r="N499" s="55"/>
      <c r="O499" s="55"/>
      <c r="P499" s="55"/>
      <c r="Q499" s="55"/>
      <c r="R499" s="55"/>
      <c r="S499" s="55"/>
      <c r="T499" s="55"/>
      <c r="U499" s="55"/>
      <c r="V499" s="55"/>
    </row>
    <row r="500" spans="1:22" x14ac:dyDescent="0.25">
      <c r="A500" s="55"/>
      <c r="B500" s="55"/>
      <c r="C500" s="55"/>
      <c r="D500" s="55"/>
      <c r="E500" s="55"/>
      <c r="F500" s="55"/>
      <c r="G500" s="55"/>
      <c r="H500" s="55"/>
      <c r="I500" s="55"/>
      <c r="J500" s="55"/>
      <c r="K500" s="55"/>
      <c r="L500" s="55"/>
      <c r="M500" s="55"/>
      <c r="N500" s="55"/>
      <c r="O500" s="55"/>
      <c r="P500" s="55"/>
      <c r="Q500" s="55"/>
      <c r="R500" s="55"/>
      <c r="S500" s="55"/>
      <c r="T500" s="55"/>
      <c r="U500" s="55"/>
      <c r="V500" s="55"/>
    </row>
    <row r="501" spans="1:22" x14ac:dyDescent="0.25">
      <c r="A501" s="55"/>
      <c r="B501" s="55"/>
      <c r="C501" s="55"/>
      <c r="D501" s="55"/>
      <c r="E501" s="55"/>
      <c r="F501" s="55"/>
      <c r="G501" s="55"/>
      <c r="H501" s="55"/>
      <c r="I501" s="55"/>
      <c r="J501" s="55"/>
      <c r="K501" s="55"/>
      <c r="L501" s="55"/>
      <c r="M501" s="55"/>
      <c r="N501" s="55"/>
      <c r="O501" s="55"/>
      <c r="P501" s="55"/>
      <c r="Q501" s="55"/>
      <c r="R501" s="55"/>
      <c r="S501" s="55"/>
      <c r="T501" s="55"/>
      <c r="U501" s="55"/>
      <c r="V501" s="55"/>
    </row>
    <row r="502" spans="1:22" x14ac:dyDescent="0.25">
      <c r="A502" s="55"/>
      <c r="B502" s="55"/>
      <c r="C502" s="55"/>
      <c r="D502" s="55"/>
      <c r="E502" s="55"/>
      <c r="F502" s="55"/>
      <c r="G502" s="55"/>
      <c r="H502" s="55"/>
      <c r="I502" s="55"/>
      <c r="J502" s="55"/>
      <c r="K502" s="55"/>
      <c r="L502" s="55"/>
      <c r="M502" s="55"/>
      <c r="N502" s="55"/>
      <c r="O502" s="55"/>
      <c r="P502" s="55"/>
      <c r="Q502" s="55"/>
      <c r="R502" s="55"/>
      <c r="S502" s="55"/>
      <c r="T502" s="55"/>
      <c r="U502" s="55"/>
      <c r="V502" s="55"/>
    </row>
    <row r="503" spans="1:22" x14ac:dyDescent="0.25">
      <c r="A503" s="55"/>
      <c r="B503" s="55"/>
      <c r="C503" s="55"/>
      <c r="D503" s="55"/>
      <c r="E503" s="55"/>
      <c r="F503" s="55"/>
      <c r="G503" s="55"/>
      <c r="H503" s="55"/>
      <c r="I503" s="55"/>
      <c r="J503" s="55"/>
      <c r="K503" s="55"/>
      <c r="L503" s="55"/>
      <c r="M503" s="55"/>
      <c r="N503" s="55"/>
      <c r="O503" s="55"/>
      <c r="P503" s="55"/>
      <c r="Q503" s="55"/>
      <c r="R503" s="55"/>
      <c r="S503" s="55"/>
      <c r="T503" s="55"/>
      <c r="U503" s="55"/>
      <c r="V503" s="55"/>
    </row>
    <row r="504" spans="1:22" x14ac:dyDescent="0.25">
      <c r="A504" s="55"/>
      <c r="B504" s="55"/>
      <c r="C504" s="55"/>
      <c r="D504" s="55"/>
      <c r="E504" s="55"/>
      <c r="F504" s="55"/>
      <c r="G504" s="55"/>
      <c r="H504" s="55"/>
      <c r="I504" s="55"/>
      <c r="J504" s="55"/>
      <c r="K504" s="55"/>
      <c r="L504" s="55"/>
      <c r="M504" s="55"/>
      <c r="N504" s="55"/>
      <c r="O504" s="55"/>
      <c r="P504" s="55"/>
      <c r="Q504" s="55"/>
      <c r="R504" s="55"/>
      <c r="S504" s="55"/>
      <c r="T504" s="55"/>
      <c r="U504" s="55"/>
      <c r="V504" s="55"/>
    </row>
    <row r="505" spans="1:22" x14ac:dyDescent="0.25">
      <c r="A505" s="55"/>
      <c r="B505" s="55"/>
      <c r="C505" s="55"/>
      <c r="D505" s="55"/>
      <c r="E505" s="55"/>
      <c r="F505" s="55"/>
      <c r="G505" s="55"/>
      <c r="H505" s="55"/>
      <c r="I505" s="55"/>
      <c r="J505" s="55"/>
      <c r="K505" s="55"/>
      <c r="L505" s="55"/>
      <c r="M505" s="55"/>
      <c r="N505" s="55"/>
      <c r="O505" s="55"/>
      <c r="P505" s="55"/>
      <c r="Q505" s="55"/>
      <c r="R505" s="55"/>
      <c r="S505" s="55"/>
      <c r="T505" s="55"/>
      <c r="U505" s="55"/>
      <c r="V505" s="55"/>
    </row>
    <row r="506" spans="1:22" x14ac:dyDescent="0.25">
      <c r="A506" s="55"/>
      <c r="B506" s="55"/>
      <c r="C506" s="55"/>
      <c r="D506" s="55"/>
      <c r="E506" s="55"/>
      <c r="F506" s="55"/>
      <c r="G506" s="55"/>
      <c r="H506" s="55"/>
      <c r="I506" s="55"/>
      <c r="J506" s="55"/>
      <c r="K506" s="55"/>
      <c r="L506" s="55"/>
      <c r="M506" s="55"/>
      <c r="N506" s="55"/>
      <c r="O506" s="55"/>
      <c r="P506" s="55"/>
      <c r="Q506" s="55"/>
      <c r="R506" s="55"/>
      <c r="S506" s="55"/>
      <c r="T506" s="55"/>
      <c r="U506" s="55"/>
      <c r="V506" s="55"/>
    </row>
    <row r="507" spans="1:22" x14ac:dyDescent="0.25">
      <c r="A507" s="55"/>
      <c r="B507" s="55"/>
      <c r="C507" s="55"/>
      <c r="D507" s="55"/>
      <c r="E507" s="55"/>
      <c r="F507" s="55"/>
      <c r="G507" s="55"/>
      <c r="H507" s="55"/>
      <c r="I507" s="55"/>
      <c r="J507" s="55"/>
      <c r="K507" s="55"/>
      <c r="L507" s="55"/>
      <c r="M507" s="55"/>
      <c r="N507" s="55"/>
      <c r="O507" s="55"/>
      <c r="P507" s="55"/>
      <c r="Q507" s="55"/>
      <c r="R507" s="55"/>
      <c r="S507" s="55"/>
      <c r="T507" s="55"/>
      <c r="U507" s="55"/>
      <c r="V507" s="55"/>
    </row>
    <row r="508" spans="1:22" x14ac:dyDescent="0.25">
      <c r="A508" s="55"/>
      <c r="B508" s="55"/>
      <c r="C508" s="55"/>
      <c r="D508" s="55"/>
      <c r="E508" s="55"/>
      <c r="F508" s="55"/>
      <c r="G508" s="55"/>
      <c r="H508" s="55"/>
      <c r="I508" s="55"/>
      <c r="J508" s="55"/>
      <c r="K508" s="55"/>
      <c r="L508" s="55"/>
      <c r="M508" s="55"/>
      <c r="N508" s="55"/>
      <c r="O508" s="55"/>
      <c r="P508" s="55"/>
      <c r="Q508" s="55"/>
      <c r="R508" s="55"/>
      <c r="S508" s="55"/>
      <c r="T508" s="55"/>
      <c r="U508" s="55"/>
      <c r="V508" s="55"/>
    </row>
    <row r="509" spans="1:22" x14ac:dyDescent="0.25">
      <c r="A509" s="55"/>
      <c r="B509" s="55"/>
      <c r="C509" s="55"/>
      <c r="D509" s="55"/>
      <c r="E509" s="55"/>
      <c r="F509" s="55"/>
      <c r="G509" s="55"/>
      <c r="H509" s="55"/>
      <c r="I509" s="55"/>
      <c r="J509" s="55"/>
      <c r="K509" s="55"/>
      <c r="L509" s="55"/>
      <c r="M509" s="55"/>
      <c r="N509" s="55"/>
      <c r="O509" s="55"/>
      <c r="P509" s="55"/>
      <c r="Q509" s="55"/>
      <c r="R509" s="55"/>
      <c r="S509" s="55"/>
      <c r="T509" s="55"/>
      <c r="U509" s="55"/>
      <c r="V509" s="55"/>
    </row>
    <row r="510" spans="1:22" x14ac:dyDescent="0.25">
      <c r="A510" s="55"/>
      <c r="B510" s="55"/>
      <c r="C510" s="55"/>
      <c r="D510" s="55"/>
      <c r="E510" s="55"/>
      <c r="F510" s="55"/>
      <c r="G510" s="55"/>
      <c r="H510" s="55"/>
      <c r="I510" s="55"/>
      <c r="J510" s="55"/>
      <c r="K510" s="55"/>
      <c r="L510" s="55"/>
      <c r="M510" s="55"/>
      <c r="N510" s="55"/>
      <c r="O510" s="55"/>
      <c r="P510" s="55"/>
      <c r="Q510" s="55"/>
      <c r="R510" s="55"/>
      <c r="S510" s="55"/>
      <c r="T510" s="55"/>
      <c r="U510" s="55"/>
      <c r="V510" s="55"/>
    </row>
    <row r="511" spans="1:22" x14ac:dyDescent="0.25">
      <c r="A511" s="55"/>
      <c r="B511" s="55"/>
      <c r="C511" s="55"/>
      <c r="D511" s="55"/>
      <c r="E511" s="55"/>
      <c r="F511" s="55"/>
      <c r="G511" s="55"/>
      <c r="H511" s="55"/>
      <c r="I511" s="55"/>
      <c r="J511" s="55"/>
      <c r="K511" s="55"/>
      <c r="L511" s="55"/>
      <c r="M511" s="55"/>
      <c r="N511" s="55"/>
      <c r="O511" s="55"/>
      <c r="P511" s="55"/>
      <c r="Q511" s="55"/>
      <c r="R511" s="55"/>
      <c r="S511" s="55"/>
      <c r="T511" s="55"/>
      <c r="U511" s="55"/>
      <c r="V511" s="55"/>
    </row>
    <row r="512" spans="1:22" x14ac:dyDescent="0.25">
      <c r="A512" s="55"/>
      <c r="B512" s="55"/>
      <c r="C512" s="55"/>
      <c r="D512" s="55"/>
      <c r="E512" s="55"/>
      <c r="F512" s="55"/>
      <c r="G512" s="55"/>
      <c r="H512" s="55"/>
      <c r="I512" s="55"/>
      <c r="J512" s="55"/>
      <c r="K512" s="55"/>
      <c r="L512" s="55"/>
      <c r="M512" s="55"/>
      <c r="N512" s="55"/>
      <c r="O512" s="55"/>
      <c r="P512" s="55"/>
      <c r="Q512" s="55"/>
      <c r="R512" s="55"/>
      <c r="S512" s="55"/>
      <c r="T512" s="55"/>
      <c r="U512" s="55"/>
      <c r="V512" s="55"/>
    </row>
    <row r="513" spans="1:22" x14ac:dyDescent="0.25">
      <c r="A513" s="55"/>
      <c r="B513" s="55"/>
      <c r="C513" s="55"/>
      <c r="D513" s="55"/>
      <c r="E513" s="55"/>
      <c r="F513" s="55"/>
      <c r="G513" s="55"/>
      <c r="H513" s="55"/>
      <c r="I513" s="55"/>
      <c r="J513" s="55"/>
      <c r="K513" s="55"/>
      <c r="L513" s="55"/>
      <c r="M513" s="55"/>
      <c r="N513" s="55"/>
      <c r="O513" s="55"/>
      <c r="P513" s="55"/>
      <c r="Q513" s="55"/>
      <c r="R513" s="55"/>
      <c r="S513" s="55"/>
      <c r="T513" s="55"/>
      <c r="U513" s="55"/>
      <c r="V513" s="55"/>
    </row>
    <row r="514" spans="1:22" x14ac:dyDescent="0.25">
      <c r="A514" s="55"/>
      <c r="B514" s="55"/>
      <c r="C514" s="55"/>
      <c r="D514" s="55"/>
      <c r="E514" s="55"/>
      <c r="F514" s="55"/>
      <c r="G514" s="55"/>
      <c r="H514" s="55"/>
      <c r="I514" s="55"/>
      <c r="J514" s="55"/>
      <c r="K514" s="55"/>
      <c r="L514" s="55"/>
      <c r="M514" s="55"/>
      <c r="N514" s="55"/>
      <c r="O514" s="55"/>
      <c r="P514" s="55"/>
      <c r="Q514" s="55"/>
      <c r="R514" s="55"/>
      <c r="S514" s="55"/>
      <c r="T514" s="55"/>
      <c r="U514" s="55"/>
      <c r="V514" s="55"/>
    </row>
    <row r="515" spans="1:22" x14ac:dyDescent="0.25">
      <c r="A515" s="55"/>
      <c r="B515" s="55"/>
      <c r="C515" s="55"/>
      <c r="D515" s="55"/>
      <c r="E515" s="55"/>
      <c r="F515" s="55"/>
      <c r="G515" s="55"/>
      <c r="H515" s="55"/>
      <c r="I515" s="55"/>
      <c r="J515" s="55"/>
      <c r="K515" s="55"/>
      <c r="L515" s="55"/>
      <c r="M515" s="55"/>
      <c r="N515" s="55"/>
      <c r="O515" s="55"/>
      <c r="P515" s="55"/>
      <c r="Q515" s="55"/>
      <c r="R515" s="55"/>
      <c r="S515" s="55"/>
      <c r="T515" s="55"/>
      <c r="U515" s="55"/>
      <c r="V515" s="55"/>
    </row>
    <row r="516" spans="1:22" x14ac:dyDescent="0.25">
      <c r="A516" s="55"/>
      <c r="B516" s="55"/>
      <c r="C516" s="55"/>
      <c r="D516" s="55"/>
      <c r="E516" s="55"/>
      <c r="F516" s="55"/>
      <c r="G516" s="55"/>
      <c r="H516" s="55"/>
      <c r="I516" s="55"/>
      <c r="J516" s="55"/>
      <c r="K516" s="55"/>
      <c r="L516" s="55"/>
      <c r="M516" s="55"/>
      <c r="N516" s="55"/>
      <c r="O516" s="55"/>
      <c r="P516" s="55"/>
      <c r="Q516" s="55"/>
      <c r="R516" s="55"/>
      <c r="S516" s="55"/>
      <c r="T516" s="55"/>
      <c r="U516" s="55"/>
      <c r="V516" s="55"/>
    </row>
    <row r="517" spans="1:22" x14ac:dyDescent="0.25">
      <c r="A517" s="55"/>
      <c r="B517" s="55"/>
      <c r="C517" s="55"/>
      <c r="D517" s="55"/>
      <c r="E517" s="55"/>
      <c r="F517" s="55"/>
      <c r="G517" s="55"/>
      <c r="H517" s="55"/>
      <c r="I517" s="55"/>
      <c r="J517" s="55"/>
      <c r="K517" s="55"/>
      <c r="L517" s="55"/>
      <c r="M517" s="55"/>
      <c r="N517" s="55"/>
      <c r="O517" s="55"/>
      <c r="P517" s="55"/>
      <c r="Q517" s="55"/>
      <c r="R517" s="55"/>
      <c r="S517" s="55"/>
      <c r="T517" s="55"/>
      <c r="U517" s="55"/>
      <c r="V517" s="55"/>
    </row>
    <row r="518" spans="1:22" x14ac:dyDescent="0.25">
      <c r="A518" s="55"/>
      <c r="B518" s="55"/>
      <c r="C518" s="55"/>
      <c r="D518" s="55"/>
      <c r="E518" s="55"/>
      <c r="F518" s="55"/>
      <c r="G518" s="55"/>
      <c r="H518" s="55"/>
      <c r="I518" s="55"/>
      <c r="J518" s="55"/>
      <c r="K518" s="55"/>
      <c r="L518" s="55"/>
      <c r="M518" s="55"/>
      <c r="N518" s="55"/>
      <c r="O518" s="55"/>
      <c r="P518" s="55"/>
      <c r="Q518" s="55"/>
      <c r="R518" s="55"/>
      <c r="S518" s="55"/>
      <c r="T518" s="55"/>
      <c r="U518" s="55"/>
      <c r="V518" s="55"/>
    </row>
    <row r="519" spans="1:22" x14ac:dyDescent="0.25">
      <c r="A519" s="55"/>
      <c r="B519" s="55"/>
      <c r="C519" s="55"/>
      <c r="D519" s="55"/>
      <c r="E519" s="55"/>
      <c r="F519" s="55"/>
      <c r="G519" s="55"/>
      <c r="H519" s="55"/>
      <c r="I519" s="55"/>
      <c r="J519" s="55"/>
      <c r="K519" s="55"/>
      <c r="L519" s="55"/>
      <c r="M519" s="55"/>
      <c r="N519" s="55"/>
      <c r="O519" s="55"/>
      <c r="P519" s="55"/>
      <c r="Q519" s="55"/>
      <c r="R519" s="55"/>
      <c r="S519" s="55"/>
      <c r="T519" s="55"/>
      <c r="U519" s="55"/>
      <c r="V519" s="55"/>
    </row>
    <row r="520" spans="1:22" x14ac:dyDescent="0.25">
      <c r="A520" s="55"/>
      <c r="B520" s="55"/>
      <c r="C520" s="55"/>
      <c r="D520" s="55"/>
      <c r="E520" s="55"/>
      <c r="F520" s="55"/>
      <c r="G520" s="55"/>
      <c r="H520" s="55"/>
      <c r="I520" s="55"/>
      <c r="J520" s="55"/>
      <c r="K520" s="55"/>
      <c r="L520" s="55"/>
      <c r="M520" s="55"/>
      <c r="N520" s="55"/>
      <c r="O520" s="55"/>
      <c r="P520" s="55"/>
      <c r="Q520" s="55"/>
      <c r="R520" s="55"/>
      <c r="S520" s="55"/>
      <c r="T520" s="55"/>
      <c r="U520" s="55"/>
      <c r="V520" s="55"/>
    </row>
    <row r="521" spans="1:22" x14ac:dyDescent="0.25">
      <c r="A521" s="55"/>
      <c r="B521" s="55"/>
      <c r="C521" s="55"/>
      <c r="D521" s="55"/>
      <c r="E521" s="55"/>
      <c r="F521" s="55"/>
      <c r="G521" s="55"/>
      <c r="H521" s="55"/>
      <c r="I521" s="55"/>
      <c r="J521" s="55"/>
      <c r="K521" s="55"/>
      <c r="L521" s="55"/>
      <c r="M521" s="55"/>
      <c r="N521" s="55"/>
      <c r="O521" s="55"/>
      <c r="P521" s="55"/>
      <c r="Q521" s="55"/>
      <c r="R521" s="55"/>
      <c r="S521" s="55"/>
      <c r="T521" s="55"/>
      <c r="U521" s="55"/>
      <c r="V521" s="55"/>
    </row>
    <row r="522" spans="1:22" x14ac:dyDescent="0.25">
      <c r="A522" s="55"/>
      <c r="B522" s="55"/>
      <c r="C522" s="55"/>
      <c r="D522" s="55"/>
      <c r="E522" s="55"/>
      <c r="F522" s="55"/>
      <c r="G522" s="55"/>
      <c r="H522" s="55"/>
      <c r="I522" s="55"/>
      <c r="J522" s="55"/>
      <c r="K522" s="55"/>
      <c r="L522" s="55"/>
      <c r="M522" s="55"/>
      <c r="N522" s="55"/>
      <c r="O522" s="55"/>
      <c r="P522" s="55"/>
      <c r="Q522" s="55"/>
      <c r="R522" s="55"/>
      <c r="S522" s="55"/>
      <c r="T522" s="55"/>
      <c r="U522" s="55"/>
      <c r="V522" s="55"/>
    </row>
    <row r="523" spans="1:22" x14ac:dyDescent="0.25">
      <c r="A523" s="55"/>
      <c r="B523" s="55"/>
      <c r="C523" s="55"/>
      <c r="D523" s="55"/>
      <c r="E523" s="55"/>
      <c r="F523" s="55"/>
      <c r="G523" s="55"/>
      <c r="H523" s="55"/>
      <c r="I523" s="55"/>
      <c r="J523" s="55"/>
      <c r="K523" s="55"/>
      <c r="L523" s="55"/>
      <c r="M523" s="55"/>
      <c r="N523" s="55"/>
      <c r="O523" s="55"/>
      <c r="P523" s="55"/>
      <c r="Q523" s="55"/>
      <c r="R523" s="55"/>
      <c r="S523" s="55"/>
      <c r="T523" s="55"/>
      <c r="U523" s="55"/>
      <c r="V523" s="55"/>
    </row>
    <row r="524" spans="1:22" x14ac:dyDescent="0.25">
      <c r="A524" s="55"/>
      <c r="B524" s="55"/>
      <c r="C524" s="55"/>
      <c r="D524" s="55"/>
      <c r="E524" s="55"/>
      <c r="F524" s="55"/>
      <c r="G524" s="55"/>
      <c r="H524" s="55"/>
      <c r="I524" s="55"/>
      <c r="J524" s="55"/>
      <c r="K524" s="55"/>
      <c r="L524" s="55"/>
      <c r="M524" s="55"/>
      <c r="N524" s="55"/>
      <c r="O524" s="55"/>
      <c r="P524" s="55"/>
      <c r="Q524" s="55"/>
      <c r="R524" s="55"/>
      <c r="S524" s="55"/>
      <c r="T524" s="55"/>
      <c r="U524" s="55"/>
      <c r="V524" s="55"/>
    </row>
    <row r="525" spans="1:22" x14ac:dyDescent="0.25">
      <c r="A525" s="55"/>
      <c r="B525" s="55"/>
      <c r="C525" s="55"/>
      <c r="D525" s="55"/>
      <c r="E525" s="55"/>
      <c r="F525" s="55"/>
      <c r="G525" s="55"/>
      <c r="H525" s="55"/>
      <c r="I525" s="55"/>
      <c r="J525" s="55"/>
      <c r="K525" s="55"/>
      <c r="L525" s="55"/>
      <c r="M525" s="55"/>
      <c r="N525" s="55"/>
      <c r="O525" s="55"/>
      <c r="P525" s="55"/>
      <c r="Q525" s="55"/>
      <c r="R525" s="55"/>
      <c r="S525" s="55"/>
      <c r="T525" s="55"/>
      <c r="U525" s="55"/>
      <c r="V525" s="55"/>
    </row>
    <row r="526" spans="1:22" x14ac:dyDescent="0.25">
      <c r="A526" s="55"/>
      <c r="B526" s="55"/>
      <c r="C526" s="55"/>
      <c r="D526" s="55"/>
      <c r="E526" s="55"/>
      <c r="F526" s="55"/>
      <c r="G526" s="55"/>
      <c r="H526" s="55"/>
      <c r="I526" s="55"/>
      <c r="J526" s="55"/>
      <c r="K526" s="55"/>
      <c r="L526" s="55"/>
      <c r="M526" s="55"/>
      <c r="N526" s="55"/>
      <c r="O526" s="55"/>
      <c r="P526" s="55"/>
      <c r="Q526" s="55"/>
      <c r="R526" s="55"/>
      <c r="S526" s="55"/>
      <c r="T526" s="55"/>
      <c r="U526" s="55"/>
      <c r="V526" s="55"/>
    </row>
    <row r="527" spans="1:22" x14ac:dyDescent="0.25">
      <c r="A527" s="55"/>
      <c r="B527" s="55"/>
      <c r="C527" s="55"/>
      <c r="D527" s="55"/>
      <c r="E527" s="55"/>
      <c r="F527" s="55"/>
      <c r="G527" s="55"/>
      <c r="H527" s="55"/>
      <c r="I527" s="55"/>
      <c r="J527" s="55"/>
      <c r="K527" s="55"/>
      <c r="L527" s="55"/>
      <c r="M527" s="55"/>
      <c r="N527" s="55"/>
      <c r="O527" s="55"/>
      <c r="P527" s="55"/>
      <c r="Q527" s="55"/>
      <c r="R527" s="55"/>
      <c r="S527" s="55"/>
      <c r="T527" s="55"/>
      <c r="U527" s="55"/>
      <c r="V527" s="55"/>
    </row>
    <row r="528" spans="1:22" x14ac:dyDescent="0.25">
      <c r="A528" s="55"/>
      <c r="B528" s="55"/>
      <c r="C528" s="55"/>
      <c r="D528" s="55"/>
      <c r="E528" s="55"/>
      <c r="F528" s="55"/>
      <c r="G528" s="55"/>
      <c r="H528" s="55"/>
      <c r="I528" s="55"/>
      <c r="J528" s="55"/>
      <c r="K528" s="55"/>
      <c r="L528" s="55"/>
      <c r="M528" s="55"/>
      <c r="N528" s="55"/>
      <c r="O528" s="55"/>
      <c r="P528" s="55"/>
      <c r="Q528" s="55"/>
      <c r="R528" s="55"/>
      <c r="S528" s="55"/>
      <c r="T528" s="55"/>
      <c r="U528" s="55"/>
      <c r="V528" s="55"/>
    </row>
    <row r="529" spans="1:22" x14ac:dyDescent="0.25">
      <c r="A529" s="55"/>
      <c r="B529" s="55"/>
      <c r="C529" s="55"/>
      <c r="D529" s="55"/>
      <c r="E529" s="55"/>
      <c r="F529" s="55"/>
      <c r="G529" s="55"/>
      <c r="H529" s="55"/>
      <c r="I529" s="55"/>
      <c r="J529" s="55"/>
      <c r="K529" s="55"/>
      <c r="L529" s="55"/>
      <c r="M529" s="55"/>
      <c r="N529" s="55"/>
      <c r="O529" s="55"/>
      <c r="P529" s="55"/>
      <c r="Q529" s="55"/>
      <c r="R529" s="55"/>
      <c r="S529" s="55"/>
      <c r="T529" s="55"/>
      <c r="U529" s="55"/>
      <c r="V529" s="55"/>
    </row>
    <row r="530" spans="1:22" x14ac:dyDescent="0.25">
      <c r="A530" s="55"/>
      <c r="B530" s="55"/>
      <c r="C530" s="55"/>
      <c r="D530" s="55"/>
      <c r="E530" s="55"/>
      <c r="F530" s="55"/>
      <c r="G530" s="55"/>
      <c r="H530" s="55"/>
      <c r="I530" s="55"/>
      <c r="J530" s="55"/>
      <c r="K530" s="55"/>
      <c r="L530" s="55"/>
      <c r="M530" s="55"/>
      <c r="N530" s="55"/>
      <c r="O530" s="55"/>
      <c r="P530" s="55"/>
      <c r="Q530" s="55"/>
      <c r="R530" s="55"/>
      <c r="S530" s="55"/>
      <c r="T530" s="55"/>
      <c r="U530" s="55"/>
      <c r="V530" s="55"/>
    </row>
    <row r="531" spans="1:22" x14ac:dyDescent="0.25">
      <c r="A531" s="55"/>
      <c r="B531" s="55"/>
      <c r="C531" s="55"/>
      <c r="D531" s="55"/>
      <c r="E531" s="55"/>
      <c r="F531" s="55"/>
      <c r="G531" s="55"/>
      <c r="H531" s="55"/>
      <c r="I531" s="55"/>
      <c r="J531" s="55"/>
      <c r="K531" s="55"/>
      <c r="L531" s="55"/>
      <c r="M531" s="55"/>
      <c r="N531" s="55"/>
      <c r="O531" s="55"/>
      <c r="P531" s="55"/>
      <c r="Q531" s="55"/>
      <c r="R531" s="55"/>
      <c r="S531" s="55"/>
      <c r="T531" s="55"/>
      <c r="U531" s="55"/>
      <c r="V531" s="55"/>
    </row>
    <row r="532" spans="1:22" x14ac:dyDescent="0.25">
      <c r="A532" s="55"/>
      <c r="B532" s="55"/>
      <c r="C532" s="55"/>
      <c r="D532" s="55"/>
      <c r="E532" s="55"/>
      <c r="F532" s="55"/>
      <c r="G532" s="55"/>
      <c r="H532" s="55"/>
      <c r="I532" s="55"/>
      <c r="J532" s="55"/>
      <c r="K532" s="55"/>
      <c r="L532" s="55"/>
      <c r="M532" s="55"/>
      <c r="N532" s="55"/>
      <c r="O532" s="55"/>
      <c r="P532" s="55"/>
      <c r="Q532" s="55"/>
      <c r="R532" s="55"/>
      <c r="S532" s="55"/>
      <c r="T532" s="55"/>
      <c r="U532" s="55"/>
      <c r="V532" s="55"/>
    </row>
    <row r="533" spans="1:22" x14ac:dyDescent="0.25">
      <c r="A533" s="55"/>
      <c r="B533" s="55"/>
      <c r="C533" s="55"/>
      <c r="D533" s="55"/>
      <c r="E533" s="55"/>
      <c r="F533" s="55"/>
      <c r="G533" s="55"/>
      <c r="H533" s="55"/>
      <c r="I533" s="55"/>
      <c r="J533" s="55"/>
      <c r="K533" s="55"/>
      <c r="L533" s="55"/>
      <c r="M533" s="55"/>
      <c r="N533" s="55"/>
      <c r="O533" s="55"/>
      <c r="P533" s="55"/>
      <c r="Q533" s="55"/>
      <c r="R533" s="55"/>
      <c r="S533" s="55"/>
      <c r="T533" s="55"/>
      <c r="U533" s="55"/>
      <c r="V533" s="55"/>
    </row>
    <row r="534" spans="1:22" x14ac:dyDescent="0.25">
      <c r="A534" s="55"/>
      <c r="B534" s="55"/>
      <c r="C534" s="55"/>
      <c r="D534" s="55"/>
      <c r="E534" s="55"/>
      <c r="F534" s="55"/>
      <c r="G534" s="55"/>
      <c r="H534" s="55"/>
      <c r="I534" s="55"/>
      <c r="J534" s="55"/>
      <c r="K534" s="55"/>
      <c r="L534" s="55"/>
      <c r="M534" s="55"/>
      <c r="N534" s="55"/>
      <c r="O534" s="55"/>
      <c r="P534" s="55"/>
      <c r="Q534" s="55"/>
      <c r="R534" s="55"/>
      <c r="S534" s="55"/>
      <c r="T534" s="55"/>
      <c r="U534" s="55"/>
      <c r="V534" s="55"/>
    </row>
    <row r="535" spans="1:22" x14ac:dyDescent="0.25">
      <c r="A535" s="55"/>
      <c r="B535" s="55"/>
      <c r="C535" s="55"/>
      <c r="D535" s="55"/>
      <c r="E535" s="55"/>
      <c r="F535" s="55"/>
      <c r="G535" s="55"/>
      <c r="H535" s="55"/>
      <c r="I535" s="55"/>
      <c r="J535" s="55"/>
      <c r="K535" s="55"/>
      <c r="L535" s="55"/>
      <c r="M535" s="55"/>
      <c r="N535" s="55"/>
      <c r="O535" s="55"/>
      <c r="P535" s="55"/>
      <c r="Q535" s="55"/>
      <c r="R535" s="55"/>
      <c r="S535" s="55"/>
      <c r="T535" s="55"/>
      <c r="U535" s="55"/>
      <c r="V535" s="55"/>
    </row>
    <row r="536" spans="1:22" x14ac:dyDescent="0.25">
      <c r="A536" s="55"/>
      <c r="B536" s="55"/>
      <c r="C536" s="55"/>
      <c r="D536" s="55"/>
      <c r="E536" s="55"/>
      <c r="F536" s="55"/>
      <c r="G536" s="55"/>
      <c r="H536" s="55"/>
      <c r="I536" s="55"/>
      <c r="J536" s="55"/>
      <c r="K536" s="55"/>
      <c r="L536" s="55"/>
      <c r="M536" s="55"/>
      <c r="N536" s="55"/>
      <c r="O536" s="55"/>
      <c r="P536" s="55"/>
      <c r="Q536" s="55"/>
      <c r="R536" s="55"/>
      <c r="S536" s="55"/>
      <c r="T536" s="55"/>
      <c r="U536" s="55"/>
      <c r="V536" s="55"/>
    </row>
    <row r="537" spans="1:22" x14ac:dyDescent="0.25">
      <c r="A537" s="55"/>
      <c r="B537" s="55"/>
      <c r="C537" s="55"/>
      <c r="D537" s="55"/>
      <c r="E537" s="55"/>
      <c r="F537" s="55"/>
      <c r="G537" s="55"/>
      <c r="H537" s="55"/>
      <c r="I537" s="55"/>
      <c r="J537" s="55"/>
      <c r="K537" s="55"/>
      <c r="L537" s="55"/>
      <c r="M537" s="55"/>
      <c r="N537" s="55"/>
      <c r="O537" s="55"/>
      <c r="P537" s="55"/>
      <c r="Q537" s="55"/>
      <c r="R537" s="55"/>
      <c r="S537" s="55"/>
      <c r="T537" s="55"/>
      <c r="U537" s="55"/>
      <c r="V537" s="55"/>
    </row>
    <row r="538" spans="1:22" x14ac:dyDescent="0.25">
      <c r="A538" s="55"/>
      <c r="B538" s="55"/>
      <c r="C538" s="55"/>
      <c r="D538" s="55"/>
      <c r="E538" s="55"/>
      <c r="F538" s="55"/>
      <c r="G538" s="55"/>
      <c r="H538" s="55"/>
      <c r="I538" s="55"/>
      <c r="J538" s="55"/>
      <c r="K538" s="55"/>
      <c r="L538" s="55"/>
      <c r="M538" s="55"/>
      <c r="N538" s="55"/>
      <c r="O538" s="55"/>
      <c r="P538" s="55"/>
      <c r="Q538" s="55"/>
      <c r="R538" s="55"/>
      <c r="S538" s="55"/>
      <c r="T538" s="55"/>
      <c r="U538" s="55"/>
      <c r="V538" s="55"/>
    </row>
    <row r="539" spans="1:22" x14ac:dyDescent="0.25">
      <c r="A539" s="55"/>
      <c r="B539" s="55"/>
      <c r="C539" s="55"/>
      <c r="D539" s="55"/>
      <c r="E539" s="55"/>
      <c r="F539" s="55"/>
      <c r="G539" s="55"/>
      <c r="H539" s="55"/>
      <c r="I539" s="55"/>
      <c r="J539" s="55"/>
      <c r="K539" s="55"/>
      <c r="L539" s="55"/>
      <c r="M539" s="55"/>
      <c r="N539" s="55"/>
      <c r="O539" s="55"/>
      <c r="P539" s="55"/>
      <c r="Q539" s="55"/>
      <c r="R539" s="55"/>
      <c r="S539" s="55"/>
      <c r="T539" s="55"/>
      <c r="U539" s="55"/>
      <c r="V539" s="55"/>
    </row>
    <row r="540" spans="1:22" x14ac:dyDescent="0.25">
      <c r="A540" s="55"/>
      <c r="B540" s="55"/>
      <c r="C540" s="55"/>
      <c r="D540" s="55"/>
      <c r="E540" s="55"/>
      <c r="F540" s="55"/>
      <c r="G540" s="55"/>
      <c r="H540" s="55"/>
      <c r="I540" s="55"/>
      <c r="J540" s="55"/>
      <c r="K540" s="55"/>
      <c r="L540" s="55"/>
      <c r="M540" s="55"/>
      <c r="N540" s="55"/>
      <c r="O540" s="55"/>
      <c r="P540" s="55"/>
      <c r="Q540" s="55"/>
      <c r="R540" s="55"/>
      <c r="S540" s="55"/>
      <c r="T540" s="55"/>
      <c r="U540" s="55"/>
      <c r="V540" s="55"/>
    </row>
    <row r="541" spans="1:22" x14ac:dyDescent="0.25">
      <c r="A541" s="55"/>
      <c r="B541" s="55"/>
      <c r="C541" s="55"/>
      <c r="D541" s="55"/>
      <c r="E541" s="55"/>
      <c r="F541" s="55"/>
      <c r="G541" s="55"/>
      <c r="H541" s="55"/>
      <c r="I541" s="55"/>
      <c r="J541" s="55"/>
      <c r="K541" s="55"/>
      <c r="L541" s="55"/>
      <c r="M541" s="55"/>
      <c r="N541" s="55"/>
      <c r="O541" s="55"/>
      <c r="P541" s="55"/>
      <c r="Q541" s="55"/>
      <c r="R541" s="55"/>
      <c r="S541" s="55"/>
      <c r="T541" s="55"/>
      <c r="U541" s="55"/>
      <c r="V541" s="55"/>
    </row>
    <row r="542" spans="1:22" x14ac:dyDescent="0.25">
      <c r="A542" s="55"/>
      <c r="B542" s="55"/>
      <c r="C542" s="55"/>
      <c r="D542" s="55"/>
      <c r="E542" s="55"/>
      <c r="F542" s="55"/>
      <c r="G542" s="55"/>
      <c r="H542" s="55"/>
      <c r="I542" s="55"/>
      <c r="J542" s="55"/>
      <c r="K542" s="55"/>
      <c r="L542" s="55"/>
      <c r="M542" s="55"/>
      <c r="N542" s="55"/>
      <c r="O542" s="55"/>
      <c r="P542" s="55"/>
      <c r="Q542" s="55"/>
      <c r="R542" s="55"/>
      <c r="S542" s="55"/>
      <c r="T542" s="55"/>
      <c r="U542" s="55"/>
      <c r="V542" s="55"/>
    </row>
    <row r="543" spans="1:22" x14ac:dyDescent="0.25">
      <c r="A543" s="55"/>
      <c r="B543" s="55"/>
      <c r="C543" s="55"/>
      <c r="D543" s="55"/>
      <c r="E543" s="55"/>
      <c r="F543" s="55"/>
      <c r="G543" s="55"/>
      <c r="H543" s="55"/>
      <c r="I543" s="55"/>
      <c r="J543" s="55"/>
      <c r="K543" s="55"/>
      <c r="L543" s="55"/>
      <c r="M543" s="55"/>
      <c r="N543" s="55"/>
      <c r="O543" s="55"/>
      <c r="P543" s="55"/>
      <c r="Q543" s="55"/>
      <c r="R543" s="55"/>
      <c r="S543" s="55"/>
      <c r="T543" s="55"/>
      <c r="U543" s="55"/>
      <c r="V543" s="55"/>
    </row>
    <row r="544" spans="1:22" x14ac:dyDescent="0.25">
      <c r="A544" s="55"/>
      <c r="B544" s="55"/>
      <c r="C544" s="55"/>
      <c r="D544" s="55"/>
      <c r="E544" s="55"/>
      <c r="F544" s="55"/>
      <c r="G544" s="55"/>
      <c r="H544" s="55"/>
      <c r="I544" s="55"/>
      <c r="J544" s="55"/>
      <c r="K544" s="55"/>
      <c r="L544" s="55"/>
      <c r="M544" s="55"/>
      <c r="N544" s="55"/>
      <c r="O544" s="55"/>
      <c r="P544" s="55"/>
      <c r="Q544" s="55"/>
      <c r="R544" s="55"/>
      <c r="S544" s="55"/>
      <c r="T544" s="55"/>
      <c r="U544" s="55"/>
      <c r="V544" s="55"/>
    </row>
    <row r="545" spans="1:22" x14ac:dyDescent="0.25">
      <c r="A545" s="55"/>
      <c r="B545" s="55"/>
      <c r="C545" s="55"/>
      <c r="D545" s="55"/>
      <c r="E545" s="55"/>
      <c r="F545" s="55"/>
      <c r="G545" s="55"/>
      <c r="H545" s="55"/>
      <c r="I545" s="55"/>
      <c r="J545" s="55"/>
      <c r="K545" s="55"/>
      <c r="L545" s="55"/>
      <c r="M545" s="55"/>
      <c r="N545" s="55"/>
      <c r="O545" s="55"/>
      <c r="P545" s="55"/>
      <c r="Q545" s="55"/>
      <c r="R545" s="55"/>
      <c r="S545" s="55"/>
      <c r="T545" s="55"/>
      <c r="U545" s="55"/>
      <c r="V545" s="55"/>
    </row>
    <row r="546" spans="1:22" x14ac:dyDescent="0.25">
      <c r="A546" s="55"/>
      <c r="B546" s="55"/>
      <c r="C546" s="55"/>
      <c r="D546" s="55"/>
      <c r="E546" s="55"/>
      <c r="F546" s="55"/>
      <c r="G546" s="55"/>
      <c r="H546" s="55"/>
      <c r="I546" s="55"/>
      <c r="J546" s="55"/>
      <c r="K546" s="55"/>
      <c r="L546" s="55"/>
      <c r="M546" s="55"/>
      <c r="N546" s="55"/>
      <c r="O546" s="55"/>
      <c r="P546" s="55"/>
      <c r="Q546" s="55"/>
      <c r="R546" s="55"/>
      <c r="S546" s="55"/>
      <c r="T546" s="55"/>
      <c r="U546" s="55"/>
      <c r="V546" s="55"/>
    </row>
    <row r="547" spans="1:22" x14ac:dyDescent="0.25">
      <c r="A547" s="55"/>
      <c r="B547" s="55"/>
      <c r="C547" s="55"/>
      <c r="D547" s="55"/>
      <c r="E547" s="55"/>
      <c r="F547" s="55"/>
      <c r="G547" s="55"/>
      <c r="H547" s="55"/>
      <c r="I547" s="55"/>
      <c r="J547" s="55"/>
      <c r="K547" s="55"/>
      <c r="L547" s="55"/>
      <c r="M547" s="55"/>
      <c r="N547" s="55"/>
      <c r="O547" s="55"/>
      <c r="P547" s="55"/>
      <c r="Q547" s="55"/>
      <c r="R547" s="55"/>
      <c r="S547" s="55"/>
      <c r="T547" s="55"/>
      <c r="U547" s="55"/>
      <c r="V547" s="55"/>
    </row>
    <row r="548" spans="1:22" x14ac:dyDescent="0.25">
      <c r="A548" s="55"/>
      <c r="B548" s="55"/>
      <c r="C548" s="55"/>
      <c r="D548" s="55"/>
      <c r="E548" s="55"/>
      <c r="F548" s="55"/>
      <c r="G548" s="55"/>
      <c r="H548" s="55"/>
      <c r="I548" s="55"/>
      <c r="J548" s="55"/>
      <c r="K548" s="55"/>
      <c r="L548" s="55"/>
      <c r="M548" s="55"/>
      <c r="N548" s="55"/>
      <c r="O548" s="55"/>
      <c r="P548" s="55"/>
      <c r="Q548" s="55"/>
      <c r="R548" s="55"/>
      <c r="S548" s="55"/>
      <c r="T548" s="55"/>
      <c r="U548" s="55"/>
      <c r="V548" s="55"/>
    </row>
    <row r="549" spans="1:22" x14ac:dyDescent="0.25">
      <c r="A549" s="55"/>
      <c r="B549" s="55"/>
      <c r="C549" s="55"/>
      <c r="D549" s="55"/>
      <c r="E549" s="55"/>
      <c r="F549" s="55"/>
      <c r="G549" s="55"/>
      <c r="H549" s="55"/>
      <c r="I549" s="55"/>
      <c r="J549" s="55"/>
      <c r="K549" s="55"/>
      <c r="L549" s="55"/>
      <c r="M549" s="55"/>
      <c r="N549" s="55"/>
      <c r="O549" s="55"/>
      <c r="P549" s="55"/>
      <c r="Q549" s="55"/>
      <c r="R549" s="55"/>
      <c r="S549" s="55"/>
      <c r="T549" s="55"/>
      <c r="U549" s="55"/>
      <c r="V549" s="55"/>
    </row>
    <row r="550" spans="1:22" x14ac:dyDescent="0.25">
      <c r="A550" s="55"/>
      <c r="B550" s="55"/>
      <c r="C550" s="55"/>
      <c r="D550" s="55"/>
      <c r="E550" s="55"/>
      <c r="F550" s="55"/>
      <c r="G550" s="55"/>
      <c r="H550" s="55"/>
      <c r="I550" s="55"/>
      <c r="J550" s="55"/>
      <c r="K550" s="55"/>
      <c r="L550" s="55"/>
      <c r="M550" s="55"/>
      <c r="N550" s="55"/>
      <c r="O550" s="55"/>
      <c r="P550" s="55"/>
      <c r="Q550" s="55"/>
      <c r="R550" s="55"/>
      <c r="S550" s="55"/>
      <c r="T550" s="55"/>
      <c r="U550" s="55"/>
      <c r="V550" s="55"/>
    </row>
    <row r="551" spans="1:22" x14ac:dyDescent="0.25">
      <c r="A551" s="55"/>
      <c r="B551" s="55"/>
      <c r="C551" s="55"/>
      <c r="D551" s="55"/>
      <c r="E551" s="55"/>
      <c r="F551" s="55"/>
      <c r="G551" s="55"/>
      <c r="H551" s="55"/>
      <c r="I551" s="55"/>
      <c r="J551" s="55"/>
      <c r="K551" s="55"/>
      <c r="L551" s="55"/>
      <c r="M551" s="55"/>
      <c r="N551" s="55"/>
      <c r="O551" s="55"/>
      <c r="P551" s="55"/>
      <c r="Q551" s="55"/>
      <c r="R551" s="55"/>
      <c r="S551" s="55"/>
      <c r="T551" s="55"/>
      <c r="U551" s="55"/>
      <c r="V551" s="55"/>
    </row>
    <row r="552" spans="1:22" x14ac:dyDescent="0.25">
      <c r="A552" s="55"/>
      <c r="B552" s="55"/>
      <c r="C552" s="55"/>
      <c r="D552" s="55"/>
      <c r="E552" s="55"/>
      <c r="F552" s="55"/>
      <c r="G552" s="55"/>
      <c r="H552" s="55"/>
      <c r="I552" s="55"/>
      <c r="J552" s="55"/>
      <c r="K552" s="55"/>
      <c r="L552" s="55"/>
      <c r="M552" s="55"/>
      <c r="N552" s="55"/>
      <c r="O552" s="55"/>
      <c r="P552" s="55"/>
      <c r="Q552" s="55"/>
      <c r="R552" s="55"/>
      <c r="S552" s="55"/>
      <c r="T552" s="55"/>
      <c r="U552" s="55"/>
      <c r="V552" s="55"/>
    </row>
    <row r="553" spans="1:22" x14ac:dyDescent="0.25">
      <c r="A553" s="55"/>
      <c r="B553" s="55"/>
      <c r="C553" s="55"/>
      <c r="D553" s="55"/>
      <c r="E553" s="55"/>
      <c r="F553" s="55"/>
      <c r="G553" s="55"/>
      <c r="H553" s="55"/>
      <c r="I553" s="55"/>
      <c r="J553" s="55"/>
      <c r="K553" s="55"/>
      <c r="L553" s="55"/>
      <c r="M553" s="55"/>
      <c r="N553" s="55"/>
      <c r="O553" s="55"/>
      <c r="P553" s="55"/>
      <c r="Q553" s="55"/>
      <c r="R553" s="55"/>
      <c r="S553" s="55"/>
      <c r="T553" s="55"/>
      <c r="U553" s="55"/>
      <c r="V553" s="55"/>
    </row>
    <row r="554" spans="1:22" x14ac:dyDescent="0.25">
      <c r="A554" s="55"/>
      <c r="B554" s="55"/>
      <c r="C554" s="55"/>
      <c r="D554" s="55"/>
      <c r="E554" s="55"/>
      <c r="F554" s="55"/>
      <c r="G554" s="55"/>
      <c r="H554" s="55"/>
      <c r="I554" s="55"/>
      <c r="J554" s="55"/>
      <c r="K554" s="55"/>
      <c r="L554" s="55"/>
      <c r="M554" s="55"/>
      <c r="N554" s="55"/>
      <c r="O554" s="55"/>
      <c r="P554" s="55"/>
      <c r="Q554" s="55"/>
      <c r="R554" s="55"/>
      <c r="S554" s="55"/>
      <c r="T554" s="55"/>
      <c r="U554" s="55"/>
      <c r="V554" s="55"/>
    </row>
    <row r="555" spans="1:22" x14ac:dyDescent="0.25">
      <c r="A555" s="55"/>
      <c r="B555" s="55"/>
      <c r="C555" s="55"/>
      <c r="D555" s="55"/>
      <c r="E555" s="55"/>
      <c r="F555" s="55"/>
      <c r="G555" s="55"/>
      <c r="H555" s="55"/>
      <c r="I555" s="55"/>
      <c r="J555" s="55"/>
      <c r="K555" s="55"/>
      <c r="L555" s="55"/>
      <c r="M555" s="55"/>
      <c r="N555" s="55"/>
      <c r="O555" s="55"/>
      <c r="P555" s="55"/>
      <c r="Q555" s="55"/>
      <c r="R555" s="55"/>
      <c r="S555" s="55"/>
      <c r="T555" s="55"/>
      <c r="U555" s="55"/>
      <c r="V555" s="55"/>
    </row>
    <row r="556" spans="1:22" x14ac:dyDescent="0.25">
      <c r="A556" s="55"/>
      <c r="B556" s="55"/>
      <c r="C556" s="55"/>
      <c r="D556" s="55"/>
      <c r="E556" s="55"/>
      <c r="F556" s="55"/>
      <c r="G556" s="55"/>
      <c r="H556" s="55"/>
      <c r="I556" s="55"/>
      <c r="J556" s="55"/>
      <c r="K556" s="55"/>
      <c r="L556" s="55"/>
      <c r="M556" s="55"/>
      <c r="N556" s="55"/>
      <c r="O556" s="55"/>
      <c r="P556" s="55"/>
      <c r="Q556" s="55"/>
      <c r="R556" s="55"/>
      <c r="S556" s="55"/>
      <c r="T556" s="55"/>
      <c r="U556" s="55"/>
      <c r="V556" s="55"/>
    </row>
    <row r="557" spans="1:22" x14ac:dyDescent="0.25">
      <c r="A557" s="55"/>
      <c r="B557" s="55"/>
      <c r="C557" s="55"/>
      <c r="D557" s="55"/>
      <c r="E557" s="55"/>
      <c r="F557" s="55"/>
      <c r="G557" s="55"/>
      <c r="H557" s="55"/>
      <c r="I557" s="55"/>
      <c r="J557" s="55"/>
      <c r="K557" s="55"/>
      <c r="L557" s="55"/>
      <c r="M557" s="55"/>
      <c r="N557" s="55"/>
      <c r="O557" s="55"/>
      <c r="P557" s="55"/>
      <c r="Q557" s="55"/>
      <c r="R557" s="55"/>
      <c r="S557" s="55"/>
      <c r="T557" s="55"/>
      <c r="U557" s="55"/>
      <c r="V557" s="55"/>
    </row>
    <row r="558" spans="1:22" x14ac:dyDescent="0.25">
      <c r="A558" s="55"/>
      <c r="B558" s="55"/>
      <c r="C558" s="55"/>
      <c r="D558" s="55"/>
      <c r="E558" s="55"/>
      <c r="F558" s="55"/>
      <c r="G558" s="55"/>
      <c r="H558" s="55"/>
      <c r="I558" s="55"/>
      <c r="J558" s="55"/>
      <c r="K558" s="55"/>
      <c r="L558" s="55"/>
      <c r="M558" s="55"/>
      <c r="N558" s="55"/>
      <c r="O558" s="55"/>
      <c r="P558" s="55"/>
      <c r="Q558" s="55"/>
      <c r="R558" s="55"/>
      <c r="S558" s="55"/>
      <c r="T558" s="55"/>
      <c r="U558" s="55"/>
      <c r="V558" s="55"/>
    </row>
    <row r="559" spans="1:22" x14ac:dyDescent="0.25">
      <c r="A559" s="55"/>
      <c r="B559" s="55"/>
      <c r="C559" s="55"/>
      <c r="D559" s="55"/>
      <c r="E559" s="55"/>
      <c r="F559" s="55"/>
      <c r="G559" s="55"/>
      <c r="H559" s="55"/>
      <c r="I559" s="55"/>
      <c r="J559" s="55"/>
      <c r="K559" s="55"/>
      <c r="L559" s="55"/>
      <c r="M559" s="55"/>
      <c r="N559" s="55"/>
      <c r="O559" s="55"/>
      <c r="P559" s="55"/>
      <c r="Q559" s="55"/>
      <c r="R559" s="55"/>
      <c r="S559" s="55"/>
      <c r="T559" s="55"/>
      <c r="U559" s="55"/>
      <c r="V559" s="55"/>
    </row>
    <row r="560" spans="1:22" x14ac:dyDescent="0.25">
      <c r="A560" s="55"/>
      <c r="B560" s="55"/>
      <c r="C560" s="55"/>
      <c r="D560" s="55"/>
      <c r="E560" s="55"/>
      <c r="F560" s="55"/>
      <c r="G560" s="55"/>
      <c r="H560" s="55"/>
      <c r="I560" s="55"/>
      <c r="J560" s="55"/>
      <c r="K560" s="55"/>
      <c r="L560" s="55"/>
      <c r="M560" s="55"/>
      <c r="N560" s="55"/>
      <c r="O560" s="55"/>
      <c r="P560" s="55"/>
      <c r="Q560" s="55"/>
      <c r="R560" s="55"/>
      <c r="S560" s="55"/>
      <c r="T560" s="55"/>
      <c r="U560" s="55"/>
      <c r="V560" s="55"/>
    </row>
    <row r="561" spans="1:22" x14ac:dyDescent="0.25">
      <c r="A561" s="55"/>
      <c r="B561" s="55"/>
      <c r="C561" s="55"/>
      <c r="D561" s="55"/>
      <c r="E561" s="55"/>
      <c r="F561" s="55"/>
      <c r="G561" s="55"/>
      <c r="H561" s="55"/>
      <c r="I561" s="55"/>
      <c r="J561" s="55"/>
      <c r="K561" s="55"/>
      <c r="L561" s="55"/>
      <c r="M561" s="55"/>
      <c r="N561" s="55"/>
      <c r="O561" s="55"/>
      <c r="P561" s="55"/>
      <c r="Q561" s="55"/>
      <c r="R561" s="55"/>
      <c r="S561" s="55"/>
      <c r="T561" s="55"/>
      <c r="U561" s="55"/>
      <c r="V561" s="55"/>
    </row>
    <row r="562" spans="1:22" x14ac:dyDescent="0.25">
      <c r="A562" s="55"/>
      <c r="B562" s="55"/>
      <c r="C562" s="55"/>
      <c r="D562" s="55"/>
      <c r="E562" s="55"/>
      <c r="F562" s="55"/>
      <c r="G562" s="55"/>
      <c r="H562" s="55"/>
      <c r="I562" s="55"/>
      <c r="J562" s="55"/>
      <c r="K562" s="55"/>
      <c r="L562" s="55"/>
      <c r="M562" s="55"/>
      <c r="N562" s="55"/>
      <c r="O562" s="55"/>
      <c r="P562" s="55"/>
      <c r="Q562" s="55"/>
      <c r="R562" s="55"/>
      <c r="S562" s="55"/>
      <c r="T562" s="55"/>
      <c r="U562" s="55"/>
      <c r="V562" s="55"/>
    </row>
    <row r="563" spans="1:22" x14ac:dyDescent="0.25">
      <c r="A563" s="55"/>
      <c r="B563" s="55"/>
      <c r="C563" s="55"/>
      <c r="D563" s="55"/>
      <c r="E563" s="55"/>
      <c r="F563" s="55"/>
      <c r="G563" s="55"/>
      <c r="H563" s="55"/>
      <c r="I563" s="55"/>
      <c r="J563" s="55"/>
      <c r="K563" s="55"/>
      <c r="L563" s="55"/>
      <c r="M563" s="55"/>
      <c r="N563" s="55"/>
      <c r="O563" s="55"/>
      <c r="P563" s="55"/>
      <c r="Q563" s="55"/>
      <c r="R563" s="55"/>
      <c r="S563" s="55"/>
      <c r="T563" s="55"/>
      <c r="U563" s="55"/>
      <c r="V563" s="55"/>
    </row>
    <row r="564" spans="1:22" x14ac:dyDescent="0.25">
      <c r="A564" s="55"/>
      <c r="B564" s="55"/>
      <c r="C564" s="55"/>
      <c r="D564" s="55"/>
      <c r="E564" s="55"/>
      <c r="F564" s="55"/>
      <c r="G564" s="55"/>
      <c r="H564" s="55"/>
      <c r="I564" s="55"/>
      <c r="J564" s="55"/>
      <c r="K564" s="55"/>
      <c r="L564" s="55"/>
      <c r="M564" s="55"/>
      <c r="N564" s="55"/>
      <c r="O564" s="55"/>
      <c r="P564" s="55"/>
      <c r="Q564" s="55"/>
      <c r="R564" s="55"/>
      <c r="S564" s="55"/>
      <c r="T564" s="55"/>
      <c r="U564" s="55"/>
      <c r="V564" s="55"/>
    </row>
    <row r="565" spans="1:22" x14ac:dyDescent="0.25">
      <c r="A565" s="55"/>
      <c r="B565" s="55"/>
      <c r="C565" s="55"/>
      <c r="D565" s="55"/>
      <c r="E565" s="55"/>
      <c r="F565" s="55"/>
      <c r="G565" s="55"/>
      <c r="H565" s="55"/>
      <c r="I565" s="55"/>
      <c r="J565" s="55"/>
      <c r="K565" s="55"/>
      <c r="L565" s="55"/>
      <c r="M565" s="55"/>
      <c r="N565" s="55"/>
      <c r="O565" s="55"/>
      <c r="P565" s="55"/>
      <c r="Q565" s="55"/>
      <c r="R565" s="55"/>
      <c r="S565" s="55"/>
      <c r="T565" s="55"/>
      <c r="U565" s="55"/>
      <c r="V565" s="55"/>
    </row>
    <row r="566" spans="1:22" x14ac:dyDescent="0.25">
      <c r="A566" s="55"/>
      <c r="B566" s="55"/>
      <c r="C566" s="55"/>
      <c r="D566" s="55"/>
      <c r="E566" s="55"/>
      <c r="F566" s="55"/>
      <c r="G566" s="55"/>
      <c r="H566" s="55"/>
      <c r="I566" s="55"/>
      <c r="J566" s="55"/>
      <c r="K566" s="55"/>
      <c r="L566" s="55"/>
      <c r="M566" s="55"/>
      <c r="N566" s="55"/>
      <c r="O566" s="55"/>
      <c r="P566" s="55"/>
      <c r="Q566" s="55"/>
      <c r="R566" s="55"/>
      <c r="S566" s="55"/>
      <c r="T566" s="55"/>
      <c r="U566" s="55"/>
      <c r="V566" s="55"/>
    </row>
    <row r="567" spans="1:22" x14ac:dyDescent="0.25">
      <c r="A567" s="55"/>
      <c r="B567" s="55"/>
      <c r="C567" s="55"/>
      <c r="D567" s="55"/>
      <c r="E567" s="55"/>
      <c r="F567" s="55"/>
      <c r="G567" s="55"/>
      <c r="H567" s="55"/>
      <c r="I567" s="55"/>
      <c r="J567" s="55"/>
      <c r="K567" s="55"/>
      <c r="L567" s="55"/>
      <c r="M567" s="55"/>
      <c r="N567" s="55"/>
      <c r="O567" s="55"/>
      <c r="P567" s="55"/>
      <c r="Q567" s="55"/>
      <c r="R567" s="55"/>
      <c r="S567" s="55"/>
      <c r="T567" s="55"/>
      <c r="U567" s="55"/>
      <c r="V567" s="55"/>
    </row>
    <row r="568" spans="1:22" x14ac:dyDescent="0.25">
      <c r="A568" s="55"/>
      <c r="B568" s="55"/>
      <c r="C568" s="55"/>
      <c r="D568" s="55"/>
      <c r="E568" s="55"/>
      <c r="F568" s="55"/>
      <c r="G568" s="55"/>
      <c r="H568" s="55"/>
      <c r="I568" s="55"/>
      <c r="J568" s="55"/>
      <c r="K568" s="55"/>
      <c r="L568" s="55"/>
      <c r="M568" s="55"/>
      <c r="N568" s="55"/>
      <c r="O568" s="55"/>
      <c r="P568" s="55"/>
      <c r="Q568" s="55"/>
      <c r="R568" s="55"/>
      <c r="S568" s="55"/>
      <c r="T568" s="55"/>
      <c r="U568" s="55"/>
      <c r="V568" s="55"/>
    </row>
    <row r="569" spans="1:22" x14ac:dyDescent="0.25">
      <c r="A569" s="55"/>
      <c r="B569" s="55"/>
      <c r="C569" s="55"/>
      <c r="D569" s="55"/>
      <c r="E569" s="55"/>
      <c r="F569" s="55"/>
      <c r="G569" s="55"/>
      <c r="H569" s="55"/>
      <c r="I569" s="55"/>
      <c r="J569" s="55"/>
      <c r="K569" s="55"/>
      <c r="L569" s="55"/>
      <c r="M569" s="55"/>
      <c r="N569" s="55"/>
      <c r="O569" s="55"/>
      <c r="P569" s="55"/>
      <c r="Q569" s="55"/>
      <c r="R569" s="55"/>
      <c r="S569" s="55"/>
      <c r="T569" s="55"/>
      <c r="U569" s="55"/>
      <c r="V569" s="55"/>
    </row>
    <row r="570" spans="1:22" x14ac:dyDescent="0.25">
      <c r="A570" s="55"/>
      <c r="B570" s="55"/>
      <c r="C570" s="55"/>
      <c r="D570" s="55"/>
      <c r="E570" s="55"/>
      <c r="F570" s="55"/>
      <c r="G570" s="55"/>
      <c r="H570" s="55"/>
      <c r="I570" s="55"/>
      <c r="J570" s="55"/>
      <c r="K570" s="55"/>
      <c r="L570" s="55"/>
      <c r="M570" s="55"/>
      <c r="N570" s="55"/>
      <c r="O570" s="55"/>
      <c r="P570" s="55"/>
      <c r="Q570" s="55"/>
      <c r="R570" s="55"/>
      <c r="S570" s="55"/>
      <c r="T570" s="55"/>
      <c r="U570" s="55"/>
      <c r="V570" s="55"/>
    </row>
    <row r="571" spans="1:22" x14ac:dyDescent="0.25">
      <c r="A571" s="55"/>
      <c r="B571" s="55"/>
      <c r="C571" s="55"/>
      <c r="D571" s="55"/>
      <c r="E571" s="55"/>
      <c r="F571" s="55"/>
      <c r="G571" s="55"/>
      <c r="H571" s="55"/>
      <c r="I571" s="55"/>
      <c r="J571" s="55"/>
      <c r="K571" s="55"/>
      <c r="L571" s="55"/>
      <c r="M571" s="55"/>
      <c r="N571" s="55"/>
      <c r="O571" s="55"/>
      <c r="P571" s="55"/>
      <c r="Q571" s="55"/>
      <c r="R571" s="55"/>
      <c r="S571" s="55"/>
      <c r="T571" s="55"/>
      <c r="U571" s="55"/>
      <c r="V571" s="55"/>
    </row>
    <row r="572" spans="1:22" x14ac:dyDescent="0.25">
      <c r="A572" s="55"/>
      <c r="B572" s="55"/>
      <c r="C572" s="55"/>
      <c r="D572" s="55"/>
      <c r="E572" s="55"/>
      <c r="F572" s="55"/>
      <c r="G572" s="55"/>
      <c r="H572" s="55"/>
      <c r="I572" s="55"/>
      <c r="J572" s="55"/>
      <c r="K572" s="55"/>
      <c r="L572" s="55"/>
      <c r="M572" s="55"/>
      <c r="N572" s="55"/>
      <c r="O572" s="55"/>
      <c r="P572" s="55"/>
      <c r="Q572" s="55"/>
      <c r="R572" s="55"/>
      <c r="S572" s="55"/>
      <c r="T572" s="55"/>
      <c r="U572" s="55"/>
      <c r="V572" s="55"/>
    </row>
    <row r="573" spans="1:22" x14ac:dyDescent="0.25">
      <c r="A573" s="55"/>
      <c r="B573" s="55"/>
      <c r="C573" s="55"/>
      <c r="D573" s="55"/>
      <c r="E573" s="55"/>
      <c r="F573" s="55"/>
      <c r="G573" s="55"/>
      <c r="H573" s="55"/>
      <c r="I573" s="55"/>
      <c r="J573" s="55"/>
      <c r="K573" s="55"/>
      <c r="L573" s="55"/>
      <c r="M573" s="55"/>
      <c r="N573" s="55"/>
      <c r="O573" s="55"/>
      <c r="P573" s="55"/>
      <c r="Q573" s="55"/>
      <c r="R573" s="55"/>
      <c r="S573" s="55"/>
      <c r="T573" s="55"/>
      <c r="U573" s="55"/>
      <c r="V573" s="55"/>
    </row>
    <row r="574" spans="1:22" x14ac:dyDescent="0.25">
      <c r="A574" s="55"/>
      <c r="B574" s="55"/>
      <c r="C574" s="55"/>
      <c r="D574" s="55"/>
      <c r="E574" s="55"/>
      <c r="F574" s="55"/>
      <c r="G574" s="55"/>
      <c r="H574" s="55"/>
      <c r="I574" s="55"/>
      <c r="J574" s="55"/>
      <c r="K574" s="55"/>
      <c r="L574" s="55"/>
      <c r="M574" s="55"/>
      <c r="N574" s="55"/>
      <c r="O574" s="55"/>
      <c r="P574" s="55"/>
      <c r="Q574" s="55"/>
      <c r="R574" s="55"/>
      <c r="S574" s="55"/>
      <c r="T574" s="55"/>
      <c r="U574" s="55"/>
      <c r="V574" s="55"/>
    </row>
    <row r="575" spans="1:22" x14ac:dyDescent="0.25">
      <c r="A575" s="55"/>
      <c r="B575" s="55"/>
      <c r="C575" s="55"/>
      <c r="D575" s="55"/>
      <c r="E575" s="55"/>
      <c r="F575" s="55"/>
      <c r="G575" s="55"/>
      <c r="H575" s="55"/>
      <c r="I575" s="55"/>
      <c r="J575" s="55"/>
      <c r="K575" s="55"/>
      <c r="L575" s="55"/>
      <c r="M575" s="55"/>
      <c r="N575" s="55"/>
      <c r="O575" s="55"/>
      <c r="P575" s="55"/>
      <c r="Q575" s="55"/>
      <c r="R575" s="55"/>
      <c r="S575" s="55"/>
      <c r="T575" s="55"/>
      <c r="U575" s="55"/>
      <c r="V575" s="55"/>
    </row>
    <row r="576" spans="1:22" x14ac:dyDescent="0.25">
      <c r="A576" s="55"/>
      <c r="B576" s="55"/>
      <c r="C576" s="55"/>
      <c r="D576" s="55"/>
      <c r="E576" s="55"/>
      <c r="F576" s="55"/>
      <c r="G576" s="55"/>
      <c r="H576" s="55"/>
      <c r="I576" s="55"/>
      <c r="J576" s="55"/>
      <c r="K576" s="55"/>
      <c r="L576" s="55"/>
      <c r="M576" s="55"/>
      <c r="N576" s="55"/>
      <c r="O576" s="55"/>
      <c r="P576" s="55"/>
      <c r="Q576" s="55"/>
      <c r="R576" s="55"/>
      <c r="S576" s="55"/>
      <c r="T576" s="55"/>
      <c r="U576" s="55"/>
      <c r="V576" s="55"/>
    </row>
    <row r="577" spans="1:22" x14ac:dyDescent="0.25">
      <c r="A577" s="55"/>
      <c r="B577" s="55"/>
      <c r="C577" s="55"/>
      <c r="D577" s="55"/>
      <c r="E577" s="55"/>
      <c r="F577" s="55"/>
      <c r="G577" s="55"/>
      <c r="H577" s="55"/>
      <c r="I577" s="55"/>
      <c r="J577" s="55"/>
      <c r="K577" s="55"/>
      <c r="L577" s="55"/>
      <c r="M577" s="55"/>
      <c r="N577" s="55"/>
      <c r="O577" s="55"/>
      <c r="P577" s="55"/>
      <c r="Q577" s="55"/>
      <c r="R577" s="55"/>
      <c r="S577" s="55"/>
      <c r="T577" s="55"/>
      <c r="U577" s="55"/>
      <c r="V577" s="55"/>
    </row>
    <row r="578" spans="1:22" x14ac:dyDescent="0.25">
      <c r="A578" s="55"/>
      <c r="B578" s="55"/>
      <c r="C578" s="55"/>
      <c r="D578" s="55"/>
      <c r="E578" s="55"/>
      <c r="F578" s="55"/>
      <c r="G578" s="55"/>
      <c r="H578" s="55"/>
      <c r="I578" s="55"/>
      <c r="J578" s="55"/>
      <c r="K578" s="55"/>
      <c r="L578" s="55"/>
      <c r="M578" s="55"/>
      <c r="N578" s="55"/>
      <c r="O578" s="55"/>
      <c r="P578" s="55"/>
      <c r="Q578" s="55"/>
      <c r="R578" s="55"/>
      <c r="S578" s="55"/>
      <c r="T578" s="55"/>
      <c r="U578" s="55"/>
      <c r="V578" s="55"/>
    </row>
    <row r="579" spans="1:22" x14ac:dyDescent="0.25">
      <c r="A579" s="55"/>
      <c r="B579" s="55"/>
      <c r="C579" s="55"/>
      <c r="D579" s="55"/>
      <c r="E579" s="55"/>
      <c r="F579" s="55"/>
      <c r="G579" s="55"/>
      <c r="H579" s="55"/>
      <c r="I579" s="55"/>
      <c r="J579" s="55"/>
      <c r="K579" s="55"/>
      <c r="L579" s="55"/>
      <c r="M579" s="55"/>
      <c r="N579" s="55"/>
      <c r="O579" s="55"/>
      <c r="P579" s="55"/>
      <c r="Q579" s="55"/>
      <c r="R579" s="55"/>
      <c r="S579" s="55"/>
      <c r="T579" s="55"/>
      <c r="U579" s="55"/>
      <c r="V579" s="55"/>
    </row>
    <row r="580" spans="1:22" x14ac:dyDescent="0.25">
      <c r="A580" s="55"/>
      <c r="B580" s="55"/>
      <c r="C580" s="55"/>
      <c r="D580" s="55"/>
      <c r="E580" s="55"/>
      <c r="F580" s="55"/>
      <c r="G580" s="55"/>
      <c r="H580" s="55"/>
      <c r="I580" s="55"/>
      <c r="J580" s="55"/>
      <c r="K580" s="55"/>
      <c r="L580" s="55"/>
      <c r="M580" s="55"/>
      <c r="N580" s="55"/>
      <c r="O580" s="55"/>
      <c r="P580" s="55"/>
      <c r="Q580" s="55"/>
      <c r="R580" s="55"/>
      <c r="S580" s="55"/>
      <c r="T580" s="55"/>
      <c r="U580" s="55"/>
      <c r="V580" s="55"/>
    </row>
    <row r="581" spans="1:22" x14ac:dyDescent="0.25">
      <c r="A581" s="55"/>
      <c r="B581" s="55"/>
      <c r="C581" s="55"/>
      <c r="D581" s="55"/>
      <c r="E581" s="55"/>
      <c r="F581" s="55"/>
      <c r="G581" s="55"/>
      <c r="H581" s="55"/>
      <c r="I581" s="55"/>
      <c r="J581" s="55"/>
      <c r="K581" s="55"/>
      <c r="L581" s="55"/>
      <c r="M581" s="55"/>
      <c r="N581" s="55"/>
      <c r="O581" s="55"/>
      <c r="P581" s="55"/>
      <c r="Q581" s="55"/>
      <c r="R581" s="55"/>
      <c r="S581" s="55"/>
      <c r="T581" s="55"/>
      <c r="U581" s="55"/>
      <c r="V581" s="55"/>
    </row>
    <row r="582" spans="1:22" x14ac:dyDescent="0.25">
      <c r="A582" s="55"/>
      <c r="B582" s="55"/>
      <c r="C582" s="55"/>
      <c r="D582" s="55"/>
      <c r="E582" s="55"/>
      <c r="F582" s="55"/>
      <c r="G582" s="55"/>
      <c r="H582" s="55"/>
      <c r="I582" s="55"/>
      <c r="J582" s="55"/>
      <c r="K582" s="55"/>
      <c r="L582" s="55"/>
      <c r="M582" s="55"/>
      <c r="N582" s="55"/>
      <c r="O582" s="55"/>
      <c r="P582" s="55"/>
      <c r="Q582" s="55"/>
      <c r="R582" s="55"/>
      <c r="S582" s="55"/>
      <c r="T582" s="55"/>
      <c r="U582" s="55"/>
      <c r="V582" s="55"/>
    </row>
    <row r="583" spans="1:22" x14ac:dyDescent="0.25">
      <c r="A583" s="55"/>
      <c r="B583" s="55"/>
      <c r="C583" s="55"/>
      <c r="D583" s="55"/>
      <c r="E583" s="55"/>
      <c r="F583" s="55"/>
      <c r="G583" s="55"/>
      <c r="H583" s="55"/>
      <c r="I583" s="55"/>
      <c r="J583" s="55"/>
      <c r="K583" s="55"/>
      <c r="L583" s="55"/>
      <c r="M583" s="55"/>
      <c r="N583" s="55"/>
      <c r="O583" s="55"/>
      <c r="P583" s="55"/>
      <c r="Q583" s="55"/>
      <c r="R583" s="55"/>
      <c r="S583" s="55"/>
      <c r="T583" s="55"/>
      <c r="U583" s="55"/>
      <c r="V583" s="55"/>
    </row>
    <row r="584" spans="1:22" x14ac:dyDescent="0.25">
      <c r="A584" s="55"/>
      <c r="B584" s="55"/>
      <c r="C584" s="55"/>
      <c r="D584" s="55"/>
      <c r="E584" s="55"/>
      <c r="F584" s="55"/>
      <c r="G584" s="55"/>
      <c r="H584" s="55"/>
      <c r="I584" s="55"/>
      <c r="J584" s="55"/>
      <c r="K584" s="55"/>
      <c r="L584" s="55"/>
      <c r="M584" s="55"/>
      <c r="N584" s="55"/>
      <c r="O584" s="55"/>
      <c r="P584" s="55"/>
      <c r="Q584" s="55"/>
      <c r="R584" s="55"/>
      <c r="S584" s="55"/>
      <c r="T584" s="55"/>
      <c r="U584" s="55"/>
      <c r="V584" s="55"/>
    </row>
    <row r="585" spans="1:22" x14ac:dyDescent="0.25">
      <c r="A585" s="55"/>
      <c r="B585" s="55"/>
      <c r="C585" s="55"/>
      <c r="D585" s="55"/>
      <c r="E585" s="55"/>
      <c r="F585" s="55"/>
      <c r="G585" s="55"/>
      <c r="H585" s="55"/>
      <c r="I585" s="55"/>
      <c r="J585" s="55"/>
      <c r="K585" s="55"/>
      <c r="L585" s="55"/>
      <c r="M585" s="55"/>
      <c r="N585" s="55"/>
      <c r="O585" s="55"/>
      <c r="P585" s="55"/>
      <c r="Q585" s="55"/>
      <c r="R585" s="55"/>
      <c r="S585" s="55"/>
      <c r="T585" s="55"/>
      <c r="U585" s="55"/>
      <c r="V585" s="55"/>
    </row>
    <row r="586" spans="1:22" x14ac:dyDescent="0.25">
      <c r="A586" s="55"/>
      <c r="B586" s="55"/>
      <c r="C586" s="55"/>
      <c r="D586" s="55"/>
      <c r="E586" s="55"/>
      <c r="F586" s="55"/>
      <c r="G586" s="55"/>
      <c r="H586" s="55"/>
      <c r="I586" s="55"/>
      <c r="J586" s="55"/>
      <c r="K586" s="55"/>
      <c r="L586" s="55"/>
      <c r="M586" s="55"/>
      <c r="N586" s="55"/>
      <c r="O586" s="55"/>
      <c r="P586" s="55"/>
      <c r="Q586" s="55"/>
      <c r="R586" s="55"/>
      <c r="S586" s="55"/>
      <c r="T586" s="55"/>
      <c r="U586" s="55"/>
      <c r="V586" s="55"/>
    </row>
    <row r="587" spans="1:22" x14ac:dyDescent="0.25">
      <c r="A587" s="55"/>
      <c r="B587" s="55"/>
      <c r="C587" s="55"/>
      <c r="D587" s="55"/>
      <c r="E587" s="55"/>
      <c r="F587" s="55"/>
      <c r="G587" s="55"/>
      <c r="H587" s="55"/>
      <c r="I587" s="55"/>
      <c r="J587" s="55"/>
      <c r="K587" s="55"/>
      <c r="L587" s="55"/>
      <c r="M587" s="55"/>
      <c r="N587" s="55"/>
      <c r="O587" s="55"/>
      <c r="P587" s="55"/>
      <c r="Q587" s="55"/>
      <c r="R587" s="55"/>
      <c r="S587" s="55"/>
      <c r="T587" s="55"/>
      <c r="U587" s="55"/>
      <c r="V587" s="55"/>
    </row>
    <row r="588" spans="1:22" x14ac:dyDescent="0.25">
      <c r="A588" s="55"/>
      <c r="B588" s="55"/>
      <c r="C588" s="55"/>
      <c r="D588" s="55"/>
      <c r="E588" s="55"/>
      <c r="F588" s="55"/>
      <c r="G588" s="55"/>
      <c r="H588" s="55"/>
      <c r="I588" s="55"/>
      <c r="J588" s="55"/>
      <c r="K588" s="55"/>
      <c r="L588" s="55"/>
      <c r="M588" s="55"/>
      <c r="N588" s="55"/>
      <c r="O588" s="55"/>
      <c r="P588" s="55"/>
      <c r="Q588" s="55"/>
      <c r="R588" s="55"/>
      <c r="S588" s="55"/>
      <c r="T588" s="55"/>
      <c r="U588" s="55"/>
      <c r="V588" s="55"/>
    </row>
    <row r="589" spans="1:22" x14ac:dyDescent="0.25">
      <c r="A589" s="55"/>
      <c r="B589" s="55"/>
      <c r="C589" s="55"/>
      <c r="D589" s="55"/>
      <c r="E589" s="55"/>
      <c r="F589" s="55"/>
      <c r="G589" s="55"/>
      <c r="H589" s="55"/>
      <c r="I589" s="55"/>
      <c r="J589" s="55"/>
      <c r="K589" s="55"/>
      <c r="L589" s="55"/>
      <c r="M589" s="55"/>
      <c r="N589" s="55"/>
      <c r="O589" s="55"/>
      <c r="P589" s="55"/>
      <c r="Q589" s="55"/>
      <c r="R589" s="55"/>
      <c r="S589" s="55"/>
      <c r="T589" s="55"/>
      <c r="U589" s="55"/>
      <c r="V589" s="55"/>
    </row>
    <row r="590" spans="1:22" x14ac:dyDescent="0.25">
      <c r="A590" s="55"/>
      <c r="B590" s="55"/>
      <c r="C590" s="55"/>
      <c r="D590" s="55"/>
      <c r="E590" s="55"/>
      <c r="F590" s="55"/>
      <c r="G590" s="55"/>
      <c r="H590" s="55"/>
      <c r="I590" s="55"/>
      <c r="J590" s="55"/>
      <c r="K590" s="55"/>
      <c r="L590" s="55"/>
      <c r="M590" s="55"/>
      <c r="N590" s="55"/>
      <c r="O590" s="55"/>
      <c r="P590" s="55"/>
      <c r="Q590" s="55"/>
      <c r="R590" s="55"/>
      <c r="S590" s="55"/>
      <c r="T590" s="55"/>
      <c r="U590" s="55"/>
      <c r="V590" s="55"/>
    </row>
    <row r="591" spans="1:22" x14ac:dyDescent="0.25">
      <c r="A591" s="55"/>
      <c r="B591" s="55"/>
      <c r="C591" s="55"/>
      <c r="D591" s="55"/>
      <c r="E591" s="55"/>
      <c r="F591" s="55"/>
      <c r="G591" s="55"/>
      <c r="H591" s="55"/>
      <c r="I591" s="55"/>
      <c r="J591" s="55"/>
      <c r="K591" s="55"/>
      <c r="L591" s="55"/>
      <c r="M591" s="55"/>
      <c r="N591" s="55"/>
      <c r="O591" s="55"/>
      <c r="P591" s="55"/>
      <c r="Q591" s="55"/>
      <c r="R591" s="55"/>
      <c r="S591" s="55"/>
      <c r="T591" s="55"/>
      <c r="U591" s="55"/>
      <c r="V591" s="55"/>
    </row>
    <row r="592" spans="1:22" x14ac:dyDescent="0.25">
      <c r="A592" s="55"/>
      <c r="B592" s="55"/>
      <c r="C592" s="55"/>
      <c r="D592" s="55"/>
      <c r="E592" s="55"/>
      <c r="F592" s="55"/>
      <c r="G592" s="55"/>
      <c r="H592" s="55"/>
      <c r="I592" s="55"/>
      <c r="J592" s="55"/>
      <c r="K592" s="55"/>
      <c r="L592" s="55"/>
      <c r="M592" s="55"/>
      <c r="N592" s="55"/>
      <c r="O592" s="55"/>
      <c r="P592" s="55"/>
      <c r="Q592" s="55"/>
      <c r="R592" s="55"/>
      <c r="S592" s="55"/>
      <c r="T592" s="55"/>
      <c r="U592" s="55"/>
      <c r="V592" s="55"/>
    </row>
    <row r="593" spans="1:22" x14ac:dyDescent="0.25">
      <c r="A593" s="55"/>
      <c r="B593" s="55"/>
      <c r="C593" s="55"/>
      <c r="D593" s="55"/>
      <c r="E593" s="55"/>
      <c r="F593" s="55"/>
      <c r="G593" s="55"/>
      <c r="H593" s="55"/>
      <c r="I593" s="55"/>
      <c r="J593" s="55"/>
      <c r="K593" s="55"/>
      <c r="L593" s="55"/>
      <c r="M593" s="55"/>
      <c r="N593" s="55"/>
      <c r="O593" s="55"/>
      <c r="P593" s="55"/>
      <c r="Q593" s="55"/>
      <c r="R593" s="55"/>
      <c r="S593" s="55"/>
      <c r="T593" s="55"/>
      <c r="U593" s="55"/>
      <c r="V593" s="55"/>
    </row>
    <row r="594" spans="1:22" x14ac:dyDescent="0.25">
      <c r="A594" s="55"/>
      <c r="B594" s="55"/>
      <c r="C594" s="55"/>
      <c r="D594" s="55"/>
      <c r="E594" s="55"/>
      <c r="F594" s="55"/>
      <c r="G594" s="55"/>
      <c r="H594" s="55"/>
      <c r="I594" s="55"/>
      <c r="J594" s="55"/>
      <c r="K594" s="55"/>
      <c r="L594" s="55"/>
      <c r="M594" s="55"/>
      <c r="N594" s="55"/>
      <c r="O594" s="55"/>
      <c r="P594" s="55"/>
      <c r="Q594" s="55"/>
      <c r="R594" s="55"/>
      <c r="S594" s="55"/>
      <c r="T594" s="55"/>
      <c r="U594" s="55"/>
      <c r="V594" s="55"/>
    </row>
    <row r="595" spans="1:22" x14ac:dyDescent="0.25">
      <c r="A595" s="55"/>
      <c r="B595" s="55"/>
      <c r="C595" s="55"/>
      <c r="D595" s="55"/>
      <c r="E595" s="55"/>
      <c r="F595" s="55"/>
      <c r="G595" s="55"/>
      <c r="H595" s="55"/>
      <c r="I595" s="55"/>
      <c r="J595" s="55"/>
      <c r="K595" s="55"/>
      <c r="L595" s="55"/>
      <c r="M595" s="55"/>
      <c r="N595" s="55"/>
      <c r="O595" s="55"/>
      <c r="P595" s="55"/>
      <c r="Q595" s="55"/>
      <c r="R595" s="55"/>
      <c r="S595" s="55"/>
      <c r="T595" s="55"/>
      <c r="U595" s="55"/>
      <c r="V595" s="55"/>
    </row>
    <row r="596" spans="1:22" x14ac:dyDescent="0.25">
      <c r="A596" s="55"/>
      <c r="B596" s="55"/>
      <c r="C596" s="55"/>
      <c r="D596" s="55"/>
      <c r="E596" s="55"/>
      <c r="F596" s="55"/>
      <c r="G596" s="55"/>
      <c r="H596" s="55"/>
      <c r="I596" s="55"/>
      <c r="J596" s="55"/>
      <c r="K596" s="55"/>
      <c r="L596" s="55"/>
      <c r="M596" s="55"/>
      <c r="N596" s="55"/>
      <c r="O596" s="55"/>
      <c r="P596" s="55"/>
      <c r="Q596" s="55"/>
      <c r="R596" s="55"/>
      <c r="S596" s="55"/>
      <c r="T596" s="55"/>
      <c r="U596" s="55"/>
      <c r="V596" s="55"/>
    </row>
    <row r="597" spans="1:22" x14ac:dyDescent="0.25">
      <c r="A597" s="55"/>
      <c r="B597" s="55"/>
      <c r="C597" s="55"/>
      <c r="D597" s="55"/>
      <c r="E597" s="55"/>
      <c r="F597" s="55"/>
      <c r="G597" s="55"/>
      <c r="H597" s="55"/>
      <c r="I597" s="55"/>
      <c r="J597" s="55"/>
      <c r="K597" s="55"/>
      <c r="L597" s="55"/>
      <c r="M597" s="55"/>
      <c r="N597" s="55"/>
      <c r="O597" s="55"/>
      <c r="P597" s="55"/>
      <c r="Q597" s="55"/>
      <c r="R597" s="55"/>
      <c r="S597" s="55"/>
      <c r="T597" s="55"/>
      <c r="U597" s="55"/>
      <c r="V597" s="55"/>
    </row>
    <row r="598" spans="1:22" x14ac:dyDescent="0.25">
      <c r="A598" s="55"/>
      <c r="B598" s="55"/>
      <c r="C598" s="55"/>
      <c r="D598" s="55"/>
      <c r="E598" s="55"/>
      <c r="F598" s="55"/>
      <c r="G598" s="55"/>
      <c r="H598" s="55"/>
      <c r="I598" s="55"/>
      <c r="J598" s="55"/>
      <c r="K598" s="55"/>
      <c r="L598" s="55"/>
      <c r="M598" s="55"/>
      <c r="N598" s="55"/>
      <c r="O598" s="55"/>
      <c r="P598" s="55"/>
      <c r="Q598" s="55"/>
      <c r="R598" s="55"/>
      <c r="S598" s="55"/>
      <c r="T598" s="55"/>
      <c r="U598" s="55"/>
      <c r="V598" s="55"/>
    </row>
    <row r="599" spans="1:22" x14ac:dyDescent="0.25">
      <c r="A599" s="55"/>
      <c r="B599" s="55"/>
      <c r="C599" s="55"/>
      <c r="D599" s="55"/>
      <c r="E599" s="55"/>
      <c r="F599" s="55"/>
      <c r="G599" s="55"/>
      <c r="H599" s="55"/>
      <c r="I599" s="55"/>
      <c r="J599" s="55"/>
      <c r="K599" s="55"/>
      <c r="L599" s="55"/>
      <c r="M599" s="55"/>
      <c r="N599" s="55"/>
      <c r="O599" s="55"/>
      <c r="P599" s="55"/>
      <c r="Q599" s="55"/>
      <c r="R599" s="55"/>
      <c r="S599" s="55"/>
      <c r="T599" s="55"/>
      <c r="U599" s="55"/>
      <c r="V599" s="55"/>
    </row>
    <row r="600" spans="1:22" x14ac:dyDescent="0.25">
      <c r="A600" s="55"/>
      <c r="B600" s="55"/>
      <c r="C600" s="55"/>
      <c r="D600" s="55"/>
      <c r="E600" s="55"/>
      <c r="F600" s="55"/>
      <c r="G600" s="55"/>
      <c r="H600" s="55"/>
      <c r="I600" s="55"/>
      <c r="J600" s="55"/>
      <c r="K600" s="55"/>
      <c r="L600" s="55"/>
      <c r="M600" s="55"/>
      <c r="N600" s="55"/>
      <c r="O600" s="55"/>
      <c r="P600" s="55"/>
      <c r="Q600" s="55"/>
      <c r="R600" s="55"/>
      <c r="S600" s="55"/>
      <c r="T600" s="55"/>
      <c r="U600" s="55"/>
      <c r="V600" s="55"/>
    </row>
    <row r="601" spans="1:22" x14ac:dyDescent="0.25">
      <c r="A601" s="55"/>
      <c r="B601" s="55"/>
      <c r="C601" s="55"/>
      <c r="D601" s="55"/>
      <c r="E601" s="55"/>
      <c r="F601" s="55"/>
      <c r="G601" s="55"/>
      <c r="H601" s="55"/>
      <c r="I601" s="55"/>
      <c r="J601" s="55"/>
      <c r="K601" s="55"/>
      <c r="L601" s="55"/>
      <c r="M601" s="55"/>
      <c r="N601" s="55"/>
      <c r="O601" s="55"/>
      <c r="P601" s="55"/>
      <c r="Q601" s="55"/>
      <c r="R601" s="55"/>
      <c r="S601" s="55"/>
      <c r="T601" s="55"/>
      <c r="U601" s="55"/>
      <c r="V601" s="55"/>
    </row>
    <row r="602" spans="1:22" x14ac:dyDescent="0.25">
      <c r="A602" s="55"/>
      <c r="B602" s="55"/>
      <c r="C602" s="55"/>
      <c r="D602" s="55"/>
      <c r="E602" s="55"/>
      <c r="F602" s="55"/>
      <c r="G602" s="55"/>
      <c r="H602" s="55"/>
      <c r="I602" s="55"/>
      <c r="J602" s="55"/>
      <c r="K602" s="55"/>
      <c r="L602" s="55"/>
      <c r="M602" s="55"/>
      <c r="N602" s="55"/>
      <c r="O602" s="55"/>
      <c r="P602" s="55"/>
      <c r="Q602" s="55"/>
      <c r="R602" s="55"/>
      <c r="S602" s="55"/>
      <c r="T602" s="55"/>
      <c r="U602" s="55"/>
      <c r="V602" s="55"/>
    </row>
    <row r="603" spans="1:22" x14ac:dyDescent="0.25">
      <c r="A603" s="55"/>
      <c r="B603" s="55"/>
      <c r="C603" s="55"/>
      <c r="D603" s="55"/>
      <c r="E603" s="55"/>
      <c r="F603" s="55"/>
      <c r="G603" s="55"/>
      <c r="H603" s="55"/>
      <c r="I603" s="55"/>
      <c r="J603" s="55"/>
      <c r="K603" s="55"/>
      <c r="L603" s="55"/>
      <c r="M603" s="55"/>
      <c r="N603" s="55"/>
      <c r="O603" s="55"/>
      <c r="P603" s="55"/>
      <c r="Q603" s="55"/>
      <c r="R603" s="55"/>
      <c r="S603" s="55"/>
      <c r="T603" s="55"/>
      <c r="U603" s="55"/>
      <c r="V603" s="55"/>
    </row>
    <row r="604" spans="1:22" x14ac:dyDescent="0.25">
      <c r="A604" s="55"/>
      <c r="B604" s="55"/>
      <c r="C604" s="55"/>
      <c r="D604" s="55"/>
      <c r="E604" s="55"/>
      <c r="F604" s="55"/>
      <c r="G604" s="55"/>
      <c r="H604" s="55"/>
      <c r="I604" s="55"/>
      <c r="J604" s="55"/>
      <c r="K604" s="55"/>
      <c r="L604" s="55"/>
      <c r="M604" s="55"/>
      <c r="N604" s="55"/>
      <c r="O604" s="55"/>
      <c r="P604" s="55"/>
      <c r="Q604" s="55"/>
      <c r="R604" s="55"/>
      <c r="S604" s="55"/>
      <c r="T604" s="55"/>
      <c r="U604" s="55"/>
      <c r="V604" s="55"/>
    </row>
    <row r="605" spans="1:22" x14ac:dyDescent="0.25">
      <c r="A605" s="55"/>
      <c r="B605" s="55"/>
      <c r="C605" s="55"/>
      <c r="D605" s="55"/>
      <c r="E605" s="55"/>
      <c r="F605" s="55"/>
      <c r="G605" s="55"/>
      <c r="H605" s="55"/>
      <c r="I605" s="55"/>
      <c r="J605" s="55"/>
      <c r="K605" s="55"/>
      <c r="L605" s="55"/>
      <c r="M605" s="55"/>
      <c r="N605" s="55"/>
      <c r="O605" s="55"/>
      <c r="P605" s="55"/>
      <c r="Q605" s="55"/>
      <c r="R605" s="55"/>
      <c r="S605" s="55"/>
      <c r="T605" s="55"/>
      <c r="U605" s="55"/>
      <c r="V605" s="55"/>
    </row>
    <row r="606" spans="1:22" x14ac:dyDescent="0.25">
      <c r="A606" s="55"/>
      <c r="B606" s="55"/>
      <c r="C606" s="55"/>
      <c r="D606" s="55"/>
      <c r="E606" s="55"/>
      <c r="F606" s="55"/>
      <c r="G606" s="55"/>
      <c r="H606" s="55"/>
      <c r="I606" s="55"/>
      <c r="J606" s="55"/>
      <c r="K606" s="55"/>
      <c r="L606" s="55"/>
      <c r="M606" s="55"/>
      <c r="N606" s="55"/>
      <c r="O606" s="55"/>
      <c r="P606" s="55"/>
      <c r="Q606" s="55"/>
      <c r="R606" s="55"/>
      <c r="S606" s="55"/>
      <c r="T606" s="55"/>
      <c r="U606" s="55"/>
      <c r="V606" s="55"/>
    </row>
    <row r="607" spans="1:22" x14ac:dyDescent="0.25">
      <c r="A607" s="55"/>
      <c r="B607" s="55"/>
      <c r="C607" s="55"/>
      <c r="D607" s="55"/>
      <c r="E607" s="55"/>
      <c r="F607" s="55"/>
      <c r="G607" s="55"/>
      <c r="H607" s="55"/>
      <c r="I607" s="55"/>
      <c r="J607" s="55"/>
      <c r="K607" s="55"/>
      <c r="L607" s="55"/>
      <c r="M607" s="55"/>
      <c r="N607" s="55"/>
      <c r="O607" s="55"/>
      <c r="P607" s="55"/>
      <c r="Q607" s="55"/>
      <c r="R607" s="55"/>
      <c r="S607" s="55"/>
      <c r="T607" s="55"/>
      <c r="U607" s="55"/>
      <c r="V607" s="55"/>
    </row>
    <row r="608" spans="1:22" x14ac:dyDescent="0.25">
      <c r="A608" s="55"/>
      <c r="B608" s="55"/>
      <c r="C608" s="55"/>
      <c r="D608" s="55"/>
      <c r="E608" s="55"/>
      <c r="F608" s="55"/>
      <c r="G608" s="55"/>
      <c r="H608" s="55"/>
      <c r="I608" s="55"/>
      <c r="J608" s="55"/>
      <c r="K608" s="55"/>
      <c r="L608" s="55"/>
      <c r="M608" s="55"/>
      <c r="N608" s="55"/>
      <c r="O608" s="55"/>
      <c r="P608" s="55"/>
      <c r="Q608" s="55"/>
      <c r="R608" s="55"/>
      <c r="S608" s="55"/>
      <c r="T608" s="55"/>
      <c r="U608" s="55"/>
      <c r="V608" s="55"/>
    </row>
    <row r="609" spans="1:22" x14ac:dyDescent="0.25">
      <c r="A609" s="55"/>
      <c r="B609" s="55"/>
      <c r="C609" s="55"/>
      <c r="D609" s="55"/>
      <c r="E609" s="55"/>
      <c r="F609" s="55"/>
      <c r="G609" s="55"/>
      <c r="H609" s="55"/>
      <c r="I609" s="55"/>
      <c r="J609" s="55"/>
      <c r="K609" s="55"/>
      <c r="L609" s="55"/>
      <c r="M609" s="55"/>
      <c r="N609" s="55"/>
      <c r="O609" s="55"/>
      <c r="P609" s="55"/>
      <c r="Q609" s="55"/>
      <c r="R609" s="55"/>
      <c r="S609" s="55"/>
      <c r="T609" s="55"/>
      <c r="U609" s="55"/>
      <c r="V609" s="55"/>
    </row>
    <row r="610" spans="1:22" x14ac:dyDescent="0.25">
      <c r="A610" s="55"/>
      <c r="B610" s="55"/>
      <c r="C610" s="55"/>
      <c r="D610" s="55"/>
      <c r="E610" s="55"/>
      <c r="F610" s="55"/>
      <c r="G610" s="55"/>
      <c r="H610" s="55"/>
      <c r="I610" s="55"/>
      <c r="J610" s="55"/>
      <c r="K610" s="55"/>
      <c r="L610" s="55"/>
      <c r="M610" s="55"/>
      <c r="N610" s="55"/>
      <c r="O610" s="55"/>
      <c r="P610" s="55"/>
      <c r="Q610" s="55"/>
      <c r="R610" s="55"/>
      <c r="S610" s="55"/>
      <c r="T610" s="55"/>
      <c r="U610" s="55"/>
      <c r="V610" s="55"/>
    </row>
    <row r="611" spans="1:22" x14ac:dyDescent="0.25">
      <c r="A611" s="55"/>
      <c r="B611" s="55"/>
      <c r="C611" s="55"/>
      <c r="D611" s="55"/>
      <c r="E611" s="55"/>
      <c r="F611" s="55"/>
      <c r="G611" s="55"/>
      <c r="H611" s="55"/>
      <c r="I611" s="55"/>
      <c r="J611" s="55"/>
      <c r="K611" s="55"/>
      <c r="L611" s="55"/>
      <c r="M611" s="55"/>
      <c r="N611" s="55"/>
      <c r="O611" s="55"/>
      <c r="P611" s="55"/>
      <c r="Q611" s="55"/>
      <c r="R611" s="55"/>
      <c r="S611" s="55"/>
      <c r="T611" s="55"/>
      <c r="U611" s="55"/>
      <c r="V611" s="55"/>
    </row>
    <row r="612" spans="1:22" x14ac:dyDescent="0.25">
      <c r="A612" s="55"/>
      <c r="B612" s="55"/>
      <c r="C612" s="55"/>
      <c r="D612" s="55"/>
      <c r="E612" s="55"/>
      <c r="F612" s="55"/>
      <c r="G612" s="55"/>
      <c r="H612" s="55"/>
      <c r="I612" s="55"/>
      <c r="J612" s="55"/>
      <c r="K612" s="55"/>
      <c r="L612" s="55"/>
      <c r="M612" s="55"/>
      <c r="N612" s="55"/>
      <c r="O612" s="55"/>
      <c r="P612" s="55"/>
      <c r="Q612" s="55"/>
      <c r="R612" s="55"/>
      <c r="S612" s="55"/>
      <c r="T612" s="55"/>
      <c r="U612" s="55"/>
      <c r="V612" s="55"/>
    </row>
    <row r="613" spans="1:22" x14ac:dyDescent="0.25">
      <c r="A613" s="55"/>
      <c r="B613" s="55"/>
      <c r="C613" s="55"/>
      <c r="D613" s="55"/>
      <c r="E613" s="55"/>
      <c r="F613" s="55"/>
      <c r="G613" s="55"/>
      <c r="H613" s="55"/>
      <c r="I613" s="55"/>
      <c r="J613" s="55"/>
      <c r="K613" s="55"/>
      <c r="L613" s="55"/>
      <c r="M613" s="55"/>
      <c r="N613" s="55"/>
      <c r="O613" s="55"/>
      <c r="P613" s="55"/>
      <c r="Q613" s="55"/>
      <c r="R613" s="55"/>
      <c r="S613" s="55"/>
      <c r="T613" s="55"/>
      <c r="U613" s="55"/>
      <c r="V613" s="55"/>
    </row>
    <row r="614" spans="1:22" x14ac:dyDescent="0.25">
      <c r="A614" s="55"/>
      <c r="B614" s="55"/>
      <c r="C614" s="55"/>
      <c r="D614" s="55"/>
      <c r="E614" s="55"/>
      <c r="F614" s="55"/>
      <c r="G614" s="55"/>
      <c r="H614" s="55"/>
      <c r="I614" s="55"/>
      <c r="J614" s="55"/>
      <c r="K614" s="55"/>
      <c r="L614" s="55"/>
      <c r="M614" s="55"/>
      <c r="N614" s="55"/>
      <c r="O614" s="55"/>
      <c r="P614" s="55"/>
      <c r="Q614" s="55"/>
      <c r="R614" s="55"/>
      <c r="S614" s="55"/>
      <c r="T614" s="55"/>
      <c r="U614" s="55"/>
      <c r="V614" s="55"/>
    </row>
    <row r="615" spans="1:22" x14ac:dyDescent="0.25">
      <c r="A615" s="55"/>
      <c r="B615" s="55"/>
      <c r="C615" s="55"/>
      <c r="D615" s="55"/>
      <c r="E615" s="55"/>
      <c r="F615" s="55"/>
      <c r="G615" s="55"/>
      <c r="H615" s="55"/>
      <c r="I615" s="55"/>
      <c r="J615" s="55"/>
      <c r="K615" s="55"/>
      <c r="L615" s="55"/>
      <c r="M615" s="55"/>
      <c r="N615" s="55"/>
      <c r="O615" s="55"/>
      <c r="P615" s="55"/>
      <c r="Q615" s="55"/>
      <c r="R615" s="55"/>
      <c r="S615" s="55"/>
      <c r="T615" s="55"/>
      <c r="U615" s="55"/>
      <c r="V615" s="55"/>
    </row>
    <row r="616" spans="1:22" x14ac:dyDescent="0.25">
      <c r="A616" s="55"/>
      <c r="B616" s="55"/>
      <c r="C616" s="55"/>
      <c r="D616" s="55"/>
      <c r="E616" s="55"/>
      <c r="F616" s="55"/>
      <c r="G616" s="55"/>
      <c r="H616" s="55"/>
      <c r="I616" s="55"/>
      <c r="J616" s="55"/>
      <c r="K616" s="55"/>
      <c r="L616" s="55"/>
      <c r="M616" s="55"/>
      <c r="N616" s="55"/>
      <c r="O616" s="55"/>
      <c r="P616" s="55"/>
      <c r="Q616" s="55"/>
      <c r="R616" s="55"/>
      <c r="S616" s="55"/>
      <c r="T616" s="55"/>
      <c r="U616" s="55"/>
      <c r="V616" s="55"/>
    </row>
    <row r="617" spans="1:22" x14ac:dyDescent="0.25">
      <c r="A617" s="55"/>
      <c r="B617" s="55"/>
      <c r="C617" s="55"/>
      <c r="D617" s="55"/>
      <c r="E617" s="55"/>
      <c r="F617" s="55"/>
      <c r="G617" s="55"/>
      <c r="H617" s="55"/>
      <c r="I617" s="55"/>
      <c r="J617" s="55"/>
      <c r="K617" s="55"/>
      <c r="L617" s="55"/>
      <c r="M617" s="55"/>
      <c r="N617" s="55"/>
      <c r="O617" s="55"/>
      <c r="P617" s="55"/>
      <c r="Q617" s="55"/>
      <c r="R617" s="55"/>
      <c r="S617" s="55"/>
      <c r="T617" s="55"/>
      <c r="U617" s="55"/>
      <c r="V617" s="55"/>
    </row>
    <row r="618" spans="1:22" x14ac:dyDescent="0.25">
      <c r="A618" s="55"/>
      <c r="B618" s="55"/>
      <c r="C618" s="55"/>
      <c r="D618" s="55"/>
      <c r="E618" s="55"/>
      <c r="F618" s="55"/>
      <c r="G618" s="55"/>
      <c r="H618" s="55"/>
      <c r="I618" s="55"/>
      <c r="J618" s="55"/>
      <c r="K618" s="55"/>
      <c r="L618" s="55"/>
      <c r="M618" s="55"/>
      <c r="N618" s="55"/>
      <c r="O618" s="55"/>
      <c r="P618" s="55"/>
      <c r="Q618" s="55"/>
      <c r="R618" s="55"/>
      <c r="S618" s="55"/>
      <c r="T618" s="55"/>
      <c r="U618" s="55"/>
      <c r="V618" s="55"/>
    </row>
    <row r="619" spans="1:22" x14ac:dyDescent="0.25">
      <c r="A619" s="55"/>
      <c r="B619" s="55"/>
      <c r="C619" s="55"/>
      <c r="D619" s="55"/>
      <c r="E619" s="55"/>
      <c r="F619" s="55"/>
      <c r="G619" s="55"/>
      <c r="H619" s="55"/>
      <c r="I619" s="55"/>
      <c r="J619" s="55"/>
      <c r="K619" s="55"/>
      <c r="L619" s="55"/>
      <c r="M619" s="55"/>
      <c r="N619" s="55"/>
      <c r="O619" s="55"/>
      <c r="P619" s="55"/>
      <c r="Q619" s="55"/>
      <c r="R619" s="55"/>
      <c r="S619" s="55"/>
      <c r="T619" s="55"/>
      <c r="U619" s="55"/>
      <c r="V619" s="55"/>
    </row>
    <row r="620" spans="1:22" x14ac:dyDescent="0.25">
      <c r="A620" s="55"/>
      <c r="B620" s="55"/>
      <c r="C620" s="55"/>
      <c r="D620" s="55"/>
      <c r="E620" s="55"/>
      <c r="F620" s="55"/>
      <c r="G620" s="55"/>
      <c r="H620" s="55"/>
      <c r="I620" s="55"/>
      <c r="J620" s="55"/>
      <c r="K620" s="55"/>
      <c r="L620" s="55"/>
      <c r="M620" s="55"/>
      <c r="N620" s="55"/>
      <c r="O620" s="55"/>
      <c r="P620" s="55"/>
      <c r="Q620" s="55"/>
      <c r="R620" s="55"/>
      <c r="S620" s="55"/>
      <c r="T620" s="55"/>
      <c r="U620" s="55"/>
      <c r="V620" s="55"/>
    </row>
    <row r="621" spans="1:22" x14ac:dyDescent="0.25">
      <c r="A621" s="55"/>
      <c r="B621" s="55"/>
      <c r="C621" s="55"/>
      <c r="D621" s="55"/>
      <c r="E621" s="55"/>
      <c r="F621" s="55"/>
      <c r="G621" s="55"/>
      <c r="H621" s="55"/>
      <c r="I621" s="55"/>
      <c r="J621" s="55"/>
      <c r="K621" s="55"/>
      <c r="L621" s="55"/>
      <c r="M621" s="55"/>
      <c r="N621" s="55"/>
      <c r="O621" s="55"/>
      <c r="P621" s="55"/>
      <c r="Q621" s="55"/>
      <c r="R621" s="55"/>
      <c r="S621" s="55"/>
      <c r="T621" s="55"/>
      <c r="U621" s="55"/>
      <c r="V621" s="55"/>
    </row>
    <row r="622" spans="1:22" x14ac:dyDescent="0.25">
      <c r="A622" s="55"/>
      <c r="B622" s="55"/>
      <c r="C622" s="55"/>
      <c r="D622" s="55"/>
      <c r="E622" s="55"/>
      <c r="F622" s="55"/>
      <c r="G622" s="55"/>
      <c r="H622" s="55"/>
      <c r="I622" s="55"/>
      <c r="J622" s="55"/>
      <c r="K622" s="55"/>
      <c r="L622" s="55"/>
      <c r="M622" s="55"/>
      <c r="N622" s="55"/>
      <c r="O622" s="55"/>
      <c r="P622" s="55"/>
      <c r="Q622" s="55"/>
      <c r="R622" s="55"/>
      <c r="S622" s="55"/>
      <c r="T622" s="55"/>
      <c r="U622" s="55"/>
      <c r="V622" s="55"/>
    </row>
    <row r="623" spans="1:22" x14ac:dyDescent="0.25">
      <c r="A623" s="55"/>
      <c r="B623" s="55"/>
      <c r="C623" s="55"/>
      <c r="D623" s="55"/>
      <c r="E623" s="55"/>
      <c r="F623" s="55"/>
      <c r="G623" s="55"/>
      <c r="H623" s="55"/>
      <c r="I623" s="55"/>
      <c r="J623" s="55"/>
      <c r="K623" s="55"/>
      <c r="L623" s="55"/>
      <c r="M623" s="55"/>
      <c r="N623" s="55"/>
      <c r="O623" s="55"/>
      <c r="P623" s="55"/>
      <c r="Q623" s="55"/>
      <c r="R623" s="55"/>
      <c r="S623" s="55"/>
      <c r="T623" s="55"/>
      <c r="U623" s="55"/>
      <c r="V623" s="55"/>
    </row>
    <row r="624" spans="1:22" x14ac:dyDescent="0.25">
      <c r="A624" s="55"/>
      <c r="B624" s="55"/>
      <c r="C624" s="55"/>
      <c r="D624" s="55"/>
      <c r="E624" s="55"/>
      <c r="F624" s="55"/>
      <c r="G624" s="55"/>
      <c r="H624" s="55"/>
      <c r="I624" s="55"/>
      <c r="J624" s="55"/>
      <c r="K624" s="55"/>
      <c r="L624" s="55"/>
      <c r="M624" s="55"/>
      <c r="N624" s="55"/>
      <c r="O624" s="55"/>
      <c r="P624" s="55"/>
      <c r="Q624" s="55"/>
      <c r="R624" s="55"/>
      <c r="S624" s="55"/>
      <c r="T624" s="55"/>
      <c r="U624" s="55"/>
      <c r="V624" s="55"/>
    </row>
    <row r="625" spans="1:22" x14ac:dyDescent="0.25">
      <c r="A625" s="55"/>
      <c r="B625" s="55"/>
      <c r="C625" s="55"/>
      <c r="D625" s="55"/>
      <c r="E625" s="55"/>
      <c r="F625" s="55"/>
      <c r="G625" s="55"/>
      <c r="H625" s="55"/>
      <c r="I625" s="55"/>
      <c r="J625" s="55"/>
      <c r="K625" s="55"/>
      <c r="L625" s="55"/>
      <c r="M625" s="55"/>
      <c r="N625" s="55"/>
      <c r="O625" s="55"/>
      <c r="P625" s="55"/>
      <c r="Q625" s="55"/>
      <c r="R625" s="55"/>
      <c r="S625" s="55"/>
      <c r="T625" s="55"/>
      <c r="U625" s="55"/>
      <c r="V625" s="55"/>
    </row>
    <row r="626" spans="1:22" x14ac:dyDescent="0.25">
      <c r="A626" s="55"/>
      <c r="B626" s="55"/>
      <c r="C626" s="55"/>
      <c r="D626" s="55"/>
      <c r="E626" s="55"/>
      <c r="F626" s="55"/>
      <c r="G626" s="55"/>
      <c r="H626" s="55"/>
      <c r="I626" s="55"/>
      <c r="J626" s="55"/>
      <c r="K626" s="55"/>
      <c r="L626" s="55"/>
      <c r="M626" s="55"/>
      <c r="N626" s="55"/>
      <c r="O626" s="55"/>
      <c r="P626" s="55"/>
      <c r="Q626" s="55"/>
      <c r="R626" s="55"/>
      <c r="S626" s="55"/>
      <c r="T626" s="55"/>
      <c r="U626" s="55"/>
      <c r="V626" s="55"/>
    </row>
    <row r="627" spans="1:22" x14ac:dyDescent="0.25">
      <c r="A627" s="55"/>
      <c r="B627" s="55"/>
      <c r="C627" s="55"/>
      <c r="D627" s="55"/>
      <c r="E627" s="55"/>
      <c r="F627" s="55"/>
      <c r="G627" s="55"/>
      <c r="H627" s="55"/>
      <c r="I627" s="55"/>
      <c r="J627" s="55"/>
      <c r="K627" s="55"/>
      <c r="L627" s="55"/>
      <c r="M627" s="55"/>
      <c r="N627" s="55"/>
      <c r="O627" s="55"/>
      <c r="P627" s="55"/>
      <c r="Q627" s="55"/>
      <c r="R627" s="55"/>
      <c r="S627" s="55"/>
      <c r="T627" s="55"/>
      <c r="U627" s="55"/>
      <c r="V627" s="55"/>
    </row>
    <row r="628" spans="1:22" x14ac:dyDescent="0.25">
      <c r="A628" s="55"/>
      <c r="B628" s="55"/>
      <c r="C628" s="55"/>
      <c r="D628" s="55"/>
      <c r="E628" s="55"/>
      <c r="F628" s="55"/>
      <c r="G628" s="55"/>
      <c r="H628" s="55"/>
      <c r="I628" s="55"/>
      <c r="J628" s="55"/>
      <c r="K628" s="55"/>
      <c r="L628" s="55"/>
      <c r="M628" s="55"/>
      <c r="N628" s="55"/>
      <c r="O628" s="55"/>
      <c r="P628" s="55"/>
      <c r="Q628" s="55"/>
      <c r="R628" s="55"/>
      <c r="S628" s="55"/>
      <c r="T628" s="55"/>
      <c r="U628" s="55"/>
      <c r="V628" s="55"/>
    </row>
  </sheetData>
  <mergeCells count="4">
    <mergeCell ref="A1:V3"/>
    <mergeCell ref="A4:V20"/>
    <mergeCell ref="A420:V423"/>
    <mergeCell ref="A21:V4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218"/>
  <sheetViews>
    <sheetView showGridLines="0" zoomScale="90" zoomScaleNormal="90" workbookViewId="0">
      <selection sqref="A1:U4"/>
    </sheetView>
  </sheetViews>
  <sheetFormatPr defaultRowHeight="15" x14ac:dyDescent="0.25"/>
  <cols>
    <col min="3" max="4" width="9.28515625" customWidth="1"/>
    <col min="5" max="5" width="9.7109375" customWidth="1"/>
    <col min="6" max="6" width="11.28515625" customWidth="1"/>
  </cols>
  <sheetData>
    <row r="1" spans="1:21" x14ac:dyDescent="0.25">
      <c r="A1" s="58" t="s">
        <v>10</v>
      </c>
      <c r="B1" s="104"/>
      <c r="C1" s="104"/>
      <c r="D1" s="104"/>
      <c r="E1" s="104"/>
      <c r="F1" s="104"/>
      <c r="G1" s="104"/>
      <c r="H1" s="104"/>
      <c r="I1" s="104"/>
      <c r="J1" s="104"/>
      <c r="K1" s="104"/>
      <c r="L1" s="104"/>
      <c r="M1" s="104"/>
      <c r="N1" s="104"/>
      <c r="O1" s="104"/>
      <c r="P1" s="104"/>
      <c r="Q1" s="104"/>
      <c r="R1" s="104"/>
      <c r="S1" s="104"/>
      <c r="T1" s="104"/>
      <c r="U1" s="104"/>
    </row>
    <row r="2" spans="1:21" x14ac:dyDescent="0.25">
      <c r="A2" s="104"/>
      <c r="B2" s="104"/>
      <c r="C2" s="104"/>
      <c r="D2" s="104"/>
      <c r="E2" s="104"/>
      <c r="F2" s="104"/>
      <c r="G2" s="104"/>
      <c r="H2" s="104"/>
      <c r="I2" s="104"/>
      <c r="J2" s="104"/>
      <c r="K2" s="104"/>
      <c r="L2" s="104"/>
      <c r="M2" s="104"/>
      <c r="N2" s="104"/>
      <c r="O2" s="104"/>
      <c r="P2" s="104"/>
      <c r="Q2" s="104"/>
      <c r="R2" s="104"/>
      <c r="S2" s="104"/>
      <c r="T2" s="104"/>
      <c r="U2" s="104"/>
    </row>
    <row r="3" spans="1:21" x14ac:dyDescent="0.25">
      <c r="A3" s="104"/>
      <c r="B3" s="104"/>
      <c r="C3" s="104"/>
      <c r="D3" s="104"/>
      <c r="E3" s="104"/>
      <c r="F3" s="104"/>
      <c r="G3" s="104"/>
      <c r="H3" s="104"/>
      <c r="I3" s="104"/>
      <c r="J3" s="104"/>
      <c r="K3" s="104"/>
      <c r="L3" s="104"/>
      <c r="M3" s="104"/>
      <c r="N3" s="104"/>
      <c r="O3" s="104"/>
      <c r="P3" s="104"/>
      <c r="Q3" s="104"/>
      <c r="R3" s="104"/>
      <c r="S3" s="104"/>
      <c r="T3" s="104"/>
      <c r="U3" s="104"/>
    </row>
    <row r="4" spans="1:21" ht="15.75" thickBot="1" x14ac:dyDescent="0.3">
      <c r="A4" s="104"/>
      <c r="B4" s="104"/>
      <c r="C4" s="104"/>
      <c r="D4" s="104"/>
      <c r="E4" s="104"/>
      <c r="F4" s="104"/>
      <c r="G4" s="104"/>
      <c r="H4" s="104"/>
      <c r="I4" s="104"/>
      <c r="J4" s="104"/>
      <c r="K4" s="104"/>
      <c r="L4" s="104"/>
      <c r="M4" s="104"/>
      <c r="N4" s="104"/>
      <c r="O4" s="104"/>
      <c r="P4" s="104"/>
      <c r="Q4" s="104"/>
      <c r="R4" s="104"/>
      <c r="S4" s="104"/>
      <c r="T4" s="104"/>
      <c r="U4" s="104"/>
    </row>
    <row r="5" spans="1:21" x14ac:dyDescent="0.25">
      <c r="A5" s="142" t="s">
        <v>43</v>
      </c>
      <c r="B5" s="143"/>
      <c r="C5" s="143"/>
      <c r="D5" s="143"/>
      <c r="E5" s="143"/>
      <c r="F5" s="143"/>
      <c r="G5" s="143"/>
      <c r="H5" s="143"/>
      <c r="I5" s="143"/>
      <c r="J5" s="143"/>
      <c r="K5" s="143"/>
      <c r="L5" s="143"/>
      <c r="M5" s="143"/>
      <c r="N5" s="143"/>
      <c r="O5" s="143"/>
      <c r="P5" s="143"/>
      <c r="Q5" s="143"/>
      <c r="R5" s="143"/>
      <c r="S5" s="143"/>
      <c r="T5" s="143"/>
      <c r="U5" s="144"/>
    </row>
    <row r="6" spans="1:21" x14ac:dyDescent="0.25">
      <c r="A6" s="145"/>
      <c r="B6" s="146"/>
      <c r="C6" s="146"/>
      <c r="D6" s="146"/>
      <c r="E6" s="146"/>
      <c r="F6" s="146"/>
      <c r="G6" s="146"/>
      <c r="H6" s="146"/>
      <c r="I6" s="146"/>
      <c r="J6" s="146"/>
      <c r="K6" s="146"/>
      <c r="L6" s="146"/>
      <c r="M6" s="146"/>
      <c r="N6" s="146"/>
      <c r="O6" s="146"/>
      <c r="P6" s="146"/>
      <c r="Q6" s="146"/>
      <c r="R6" s="146"/>
      <c r="S6" s="146"/>
      <c r="T6" s="146"/>
      <c r="U6" s="147"/>
    </row>
    <row r="7" spans="1:21" ht="15.75" thickBot="1" x14ac:dyDescent="0.3">
      <c r="A7" s="148"/>
      <c r="B7" s="149"/>
      <c r="C7" s="149"/>
      <c r="D7" s="149"/>
      <c r="E7" s="149"/>
      <c r="F7" s="149"/>
      <c r="G7" s="149"/>
      <c r="H7" s="149"/>
      <c r="I7" s="149"/>
      <c r="J7" s="149"/>
      <c r="K7" s="149"/>
      <c r="L7" s="149"/>
      <c r="M7" s="149"/>
      <c r="N7" s="149"/>
      <c r="O7" s="149"/>
      <c r="P7" s="149"/>
      <c r="Q7" s="149"/>
      <c r="R7" s="149"/>
      <c r="S7" s="149"/>
      <c r="T7" s="149"/>
      <c r="U7" s="150"/>
    </row>
    <row r="8" spans="1:21" x14ac:dyDescent="0.25">
      <c r="A8" s="13"/>
      <c r="B8" s="13"/>
      <c r="C8" s="13"/>
      <c r="D8" s="13"/>
      <c r="E8" s="13"/>
      <c r="F8" s="13"/>
      <c r="G8" s="13"/>
      <c r="H8" s="13"/>
      <c r="I8" s="13"/>
      <c r="J8" s="13"/>
      <c r="K8" s="13"/>
      <c r="L8" s="13"/>
      <c r="M8" s="13"/>
      <c r="N8" s="13"/>
      <c r="O8" s="13"/>
      <c r="P8" s="13"/>
      <c r="Q8" s="13"/>
      <c r="R8" s="13"/>
      <c r="S8" s="13"/>
      <c r="T8" s="13"/>
      <c r="U8" s="13"/>
    </row>
    <row r="9" spans="1:21" x14ac:dyDescent="0.25">
      <c r="A9" s="2"/>
      <c r="B9" s="2"/>
      <c r="C9" s="2"/>
      <c r="D9" s="2"/>
      <c r="E9" s="2"/>
      <c r="F9" s="2"/>
      <c r="G9" s="2"/>
      <c r="H9" s="2"/>
      <c r="I9" s="2"/>
      <c r="J9" s="2"/>
      <c r="K9" s="2"/>
      <c r="L9" s="2"/>
      <c r="M9" s="2"/>
      <c r="N9" s="2"/>
      <c r="O9" s="2"/>
      <c r="P9" s="2"/>
      <c r="Q9" s="2"/>
      <c r="R9" s="2"/>
      <c r="S9" s="2"/>
      <c r="T9" s="2"/>
      <c r="U9" s="2"/>
    </row>
    <row r="10" spans="1:21" x14ac:dyDescent="0.25">
      <c r="A10" s="2"/>
      <c r="B10" s="2"/>
      <c r="C10" s="2"/>
      <c r="D10" s="2"/>
      <c r="E10" s="2"/>
      <c r="F10" s="2"/>
      <c r="G10" s="2"/>
      <c r="H10" s="2"/>
      <c r="I10" s="2"/>
      <c r="J10" s="2"/>
      <c r="K10" s="2"/>
      <c r="L10" s="2"/>
      <c r="M10" s="2"/>
      <c r="N10" s="2"/>
      <c r="O10" s="2"/>
      <c r="P10" s="2"/>
      <c r="Q10" s="2"/>
      <c r="R10" s="2"/>
      <c r="S10" s="2"/>
      <c r="T10" s="2"/>
      <c r="U10" s="2"/>
    </row>
    <row r="11" spans="1:21" x14ac:dyDescent="0.25">
      <c r="A11" s="2"/>
      <c r="B11" s="2"/>
      <c r="C11" s="2"/>
      <c r="D11" s="2"/>
      <c r="E11" s="2"/>
      <c r="F11" s="2"/>
      <c r="G11" s="2"/>
      <c r="H11" s="2"/>
      <c r="I11" s="2"/>
      <c r="J11" s="2"/>
      <c r="K11" s="2"/>
      <c r="L11" s="2"/>
      <c r="M11" s="2"/>
      <c r="N11" s="2"/>
      <c r="O11" s="2"/>
      <c r="P11" s="2"/>
      <c r="Q11" s="2"/>
      <c r="R11" s="2"/>
      <c r="S11" s="2"/>
      <c r="T11" s="2"/>
      <c r="U11" s="2"/>
    </row>
    <row r="12" spans="1:21" x14ac:dyDescent="0.25">
      <c r="A12" s="2"/>
      <c r="B12" s="2"/>
      <c r="C12" s="2"/>
      <c r="D12" s="2"/>
      <c r="E12" s="2"/>
      <c r="F12" s="2"/>
      <c r="G12" s="2"/>
      <c r="H12" s="2"/>
      <c r="I12" s="2"/>
      <c r="J12" s="2"/>
      <c r="K12" s="2"/>
      <c r="L12" s="2"/>
      <c r="M12" s="2"/>
      <c r="N12" s="2"/>
      <c r="O12" s="2"/>
      <c r="P12" s="2"/>
      <c r="Q12" s="2"/>
      <c r="R12" s="2"/>
      <c r="S12" s="2"/>
      <c r="T12" s="2"/>
      <c r="U12" s="2"/>
    </row>
    <row r="13" spans="1:21" ht="15.75" thickBot="1" x14ac:dyDescent="0.3">
      <c r="A13" s="2"/>
      <c r="B13" s="2"/>
      <c r="C13" s="2"/>
      <c r="D13" s="2"/>
      <c r="E13" s="2"/>
      <c r="F13" s="2"/>
      <c r="G13" s="2"/>
      <c r="H13" s="2"/>
      <c r="I13" s="2"/>
      <c r="J13" s="2"/>
      <c r="K13" s="2"/>
      <c r="L13" s="2"/>
      <c r="M13" s="2"/>
      <c r="N13" s="2"/>
      <c r="O13" s="2"/>
      <c r="P13" s="2"/>
      <c r="Q13" s="2"/>
      <c r="R13" s="2"/>
      <c r="S13" s="2"/>
      <c r="T13" s="2"/>
      <c r="U13" s="2"/>
    </row>
    <row r="14" spans="1:21" ht="14.45" customHeight="1" thickTop="1" x14ac:dyDescent="0.25">
      <c r="A14" s="2"/>
      <c r="B14" s="180" t="s">
        <v>45</v>
      </c>
      <c r="C14" s="181"/>
      <c r="D14" s="181"/>
      <c r="E14" s="181"/>
      <c r="F14" s="181"/>
      <c r="G14" s="181"/>
      <c r="H14" s="181"/>
      <c r="I14" s="181"/>
      <c r="J14" s="181"/>
      <c r="K14" s="181"/>
      <c r="L14" s="181"/>
      <c r="M14" s="181"/>
      <c r="N14" s="181"/>
      <c r="O14" s="181"/>
      <c r="P14" s="181"/>
      <c r="Q14" s="181"/>
      <c r="R14" s="181"/>
      <c r="S14" s="181"/>
      <c r="T14" s="182"/>
      <c r="U14" s="2"/>
    </row>
    <row r="15" spans="1:21" x14ac:dyDescent="0.25">
      <c r="A15" s="2"/>
      <c r="B15" s="183"/>
      <c r="C15" s="184"/>
      <c r="D15" s="184"/>
      <c r="E15" s="184"/>
      <c r="F15" s="184"/>
      <c r="G15" s="184"/>
      <c r="H15" s="184"/>
      <c r="I15" s="184"/>
      <c r="J15" s="184"/>
      <c r="K15" s="184"/>
      <c r="L15" s="184"/>
      <c r="M15" s="184"/>
      <c r="N15" s="184"/>
      <c r="O15" s="184"/>
      <c r="P15" s="184"/>
      <c r="Q15" s="184"/>
      <c r="R15" s="184"/>
      <c r="S15" s="184"/>
      <c r="T15" s="185"/>
      <c r="U15" s="2"/>
    </row>
    <row r="16" spans="1:21" x14ac:dyDescent="0.25">
      <c r="A16" s="2"/>
      <c r="B16" s="173" t="s">
        <v>46</v>
      </c>
      <c r="C16" s="174"/>
      <c r="D16" s="174"/>
      <c r="E16" s="174"/>
      <c r="F16" s="174"/>
      <c r="G16" s="177"/>
      <c r="H16" s="178"/>
      <c r="I16" s="178"/>
      <c r="J16" s="178"/>
      <c r="K16" s="178"/>
      <c r="L16" s="178"/>
      <c r="M16" s="178"/>
      <c r="N16" s="178"/>
      <c r="O16" s="178"/>
      <c r="P16" s="178"/>
      <c r="Q16" s="178"/>
      <c r="R16" s="178"/>
      <c r="S16" s="178"/>
      <c r="T16" s="179"/>
      <c r="U16" s="2"/>
    </row>
    <row r="17" spans="1:21" x14ac:dyDescent="0.25">
      <c r="A17" s="2"/>
      <c r="B17" s="175"/>
      <c r="C17" s="176"/>
      <c r="D17" s="176"/>
      <c r="E17" s="176"/>
      <c r="F17" s="176"/>
      <c r="G17" s="178"/>
      <c r="H17" s="178"/>
      <c r="I17" s="178"/>
      <c r="J17" s="178"/>
      <c r="K17" s="178"/>
      <c r="L17" s="178"/>
      <c r="M17" s="178"/>
      <c r="N17" s="178"/>
      <c r="O17" s="178"/>
      <c r="P17" s="178"/>
      <c r="Q17" s="178"/>
      <c r="R17" s="178"/>
      <c r="S17" s="178"/>
      <c r="T17" s="179"/>
      <c r="U17" s="2"/>
    </row>
    <row r="18" spans="1:21" x14ac:dyDescent="0.25">
      <c r="A18" s="2"/>
      <c r="B18" s="188" t="s">
        <v>47</v>
      </c>
      <c r="C18" s="189"/>
      <c r="D18" s="178"/>
      <c r="E18" s="178"/>
      <c r="F18" s="178"/>
      <c r="G18" s="178"/>
      <c r="H18" s="178"/>
      <c r="I18" s="178"/>
      <c r="J18" s="178"/>
      <c r="K18" s="178"/>
      <c r="L18" s="178"/>
      <c r="M18" s="178"/>
      <c r="N18" s="178"/>
      <c r="O18" s="178"/>
      <c r="P18" s="178"/>
      <c r="Q18" s="178"/>
      <c r="R18" s="178"/>
      <c r="S18" s="178"/>
      <c r="T18" s="179"/>
      <c r="U18" s="2"/>
    </row>
    <row r="19" spans="1:21" x14ac:dyDescent="0.25">
      <c r="A19" s="2"/>
      <c r="B19" s="190"/>
      <c r="C19" s="191"/>
      <c r="D19" s="178"/>
      <c r="E19" s="178"/>
      <c r="F19" s="178"/>
      <c r="G19" s="178"/>
      <c r="H19" s="178"/>
      <c r="I19" s="178"/>
      <c r="J19" s="178"/>
      <c r="K19" s="178"/>
      <c r="L19" s="178"/>
      <c r="M19" s="178"/>
      <c r="N19" s="178"/>
      <c r="O19" s="178"/>
      <c r="P19" s="178"/>
      <c r="Q19" s="178"/>
      <c r="R19" s="178"/>
      <c r="S19" s="178"/>
      <c r="T19" s="179"/>
      <c r="U19" s="2"/>
    </row>
    <row r="20" spans="1:21" x14ac:dyDescent="0.25">
      <c r="A20" s="2"/>
      <c r="B20" s="190"/>
      <c r="C20" s="191"/>
      <c r="D20" s="178"/>
      <c r="E20" s="178"/>
      <c r="F20" s="178"/>
      <c r="G20" s="178"/>
      <c r="H20" s="178"/>
      <c r="I20" s="178"/>
      <c r="J20" s="178"/>
      <c r="K20" s="178"/>
      <c r="L20" s="178"/>
      <c r="M20" s="178"/>
      <c r="N20" s="178"/>
      <c r="O20" s="178"/>
      <c r="P20" s="178"/>
      <c r="Q20" s="178"/>
      <c r="R20" s="178"/>
      <c r="S20" s="178"/>
      <c r="T20" s="179"/>
      <c r="U20" s="2"/>
    </row>
    <row r="21" spans="1:21" x14ac:dyDescent="0.25">
      <c r="A21" s="2"/>
      <c r="B21" s="192"/>
      <c r="C21" s="193"/>
      <c r="D21" s="178"/>
      <c r="E21" s="178"/>
      <c r="F21" s="178"/>
      <c r="G21" s="178"/>
      <c r="H21" s="178"/>
      <c r="I21" s="178"/>
      <c r="J21" s="178"/>
      <c r="K21" s="178"/>
      <c r="L21" s="178"/>
      <c r="M21" s="178"/>
      <c r="N21" s="178"/>
      <c r="O21" s="178"/>
      <c r="P21" s="178"/>
      <c r="Q21" s="178"/>
      <c r="R21" s="178"/>
      <c r="S21" s="178"/>
      <c r="T21" s="179"/>
      <c r="U21" s="2"/>
    </row>
    <row r="22" spans="1:21" x14ac:dyDescent="0.25">
      <c r="A22" s="2"/>
      <c r="B22" s="167" t="s">
        <v>48</v>
      </c>
      <c r="C22" s="168"/>
      <c r="D22" s="178"/>
      <c r="E22" s="178"/>
      <c r="F22" s="178"/>
      <c r="G22" s="178"/>
      <c r="H22" s="178"/>
      <c r="I22" s="178"/>
      <c r="J22" s="178"/>
      <c r="K22" s="178"/>
      <c r="L22" s="178"/>
      <c r="M22" s="178"/>
      <c r="N22" s="178"/>
      <c r="O22" s="178"/>
      <c r="P22" s="178"/>
      <c r="Q22" s="178"/>
      <c r="R22" s="178"/>
      <c r="S22" s="178"/>
      <c r="T22" s="179"/>
      <c r="U22" s="2"/>
    </row>
    <row r="23" spans="1:21" x14ac:dyDescent="0.25">
      <c r="A23" s="2"/>
      <c r="B23" s="194"/>
      <c r="C23" s="195"/>
      <c r="D23" s="178"/>
      <c r="E23" s="178"/>
      <c r="F23" s="178"/>
      <c r="G23" s="178"/>
      <c r="H23" s="178"/>
      <c r="I23" s="178"/>
      <c r="J23" s="178"/>
      <c r="K23" s="178"/>
      <c r="L23" s="178"/>
      <c r="M23" s="178"/>
      <c r="N23" s="178"/>
      <c r="O23" s="178"/>
      <c r="P23" s="178"/>
      <c r="Q23" s="178"/>
      <c r="R23" s="178"/>
      <c r="S23" s="178"/>
      <c r="T23" s="179"/>
      <c r="U23" s="2"/>
    </row>
    <row r="24" spans="1:21" x14ac:dyDescent="0.25">
      <c r="A24" s="1"/>
      <c r="B24" s="194"/>
      <c r="C24" s="195"/>
      <c r="D24" s="178"/>
      <c r="E24" s="178"/>
      <c r="F24" s="178"/>
      <c r="G24" s="178"/>
      <c r="H24" s="178"/>
      <c r="I24" s="178"/>
      <c r="J24" s="178"/>
      <c r="K24" s="178"/>
      <c r="L24" s="178"/>
      <c r="M24" s="178"/>
      <c r="N24" s="178"/>
      <c r="O24" s="178"/>
      <c r="P24" s="178"/>
      <c r="Q24" s="178"/>
      <c r="R24" s="178"/>
      <c r="S24" s="178"/>
      <c r="T24" s="179"/>
      <c r="U24" s="1"/>
    </row>
    <row r="25" spans="1:21" x14ac:dyDescent="0.25">
      <c r="A25" s="1"/>
      <c r="B25" s="169"/>
      <c r="C25" s="170"/>
      <c r="D25" s="178"/>
      <c r="E25" s="178"/>
      <c r="F25" s="178"/>
      <c r="G25" s="178"/>
      <c r="H25" s="178"/>
      <c r="I25" s="178"/>
      <c r="J25" s="178"/>
      <c r="K25" s="178"/>
      <c r="L25" s="178"/>
      <c r="M25" s="178"/>
      <c r="N25" s="178"/>
      <c r="O25" s="178"/>
      <c r="P25" s="178"/>
      <c r="Q25" s="178"/>
      <c r="R25" s="178"/>
      <c r="S25" s="178"/>
      <c r="T25" s="179"/>
      <c r="U25" s="1"/>
    </row>
    <row r="26" spans="1:21" x14ac:dyDescent="0.25">
      <c r="A26" s="1"/>
      <c r="B26" s="167" t="s">
        <v>49</v>
      </c>
      <c r="C26" s="168"/>
      <c r="D26" s="178"/>
      <c r="E26" s="178"/>
      <c r="F26" s="178"/>
      <c r="G26" s="178"/>
      <c r="H26" s="178"/>
      <c r="I26" s="178"/>
      <c r="J26" s="178"/>
      <c r="K26" s="178"/>
      <c r="L26" s="178"/>
      <c r="M26" s="178"/>
      <c r="N26" s="178"/>
      <c r="O26" s="178"/>
      <c r="P26" s="178"/>
      <c r="Q26" s="178"/>
      <c r="R26" s="178"/>
      <c r="S26" s="178"/>
      <c r="T26" s="179"/>
      <c r="U26" s="1"/>
    </row>
    <row r="27" spans="1:21" x14ac:dyDescent="0.25">
      <c r="A27" s="1"/>
      <c r="B27" s="169"/>
      <c r="C27" s="170"/>
      <c r="D27" s="178"/>
      <c r="E27" s="178"/>
      <c r="F27" s="178"/>
      <c r="G27" s="178"/>
      <c r="H27" s="178"/>
      <c r="I27" s="178"/>
      <c r="J27" s="178"/>
      <c r="K27" s="178"/>
      <c r="L27" s="178"/>
      <c r="M27" s="178"/>
      <c r="N27" s="178"/>
      <c r="O27" s="178"/>
      <c r="P27" s="178"/>
      <c r="Q27" s="178"/>
      <c r="R27" s="178"/>
      <c r="S27" s="178"/>
      <c r="T27" s="179"/>
      <c r="U27" s="1"/>
    </row>
    <row r="28" spans="1:21" x14ac:dyDescent="0.25">
      <c r="A28" s="1"/>
      <c r="B28" s="188" t="s">
        <v>63</v>
      </c>
      <c r="C28" s="168"/>
      <c r="D28" s="178"/>
      <c r="E28" s="178"/>
      <c r="F28" s="178"/>
      <c r="G28" s="178"/>
      <c r="H28" s="178"/>
      <c r="I28" s="178"/>
      <c r="J28" s="178"/>
      <c r="K28" s="178"/>
      <c r="L28" s="178"/>
      <c r="M28" s="178"/>
      <c r="N28" s="178"/>
      <c r="O28" s="178"/>
      <c r="P28" s="178"/>
      <c r="Q28" s="178"/>
      <c r="R28" s="178"/>
      <c r="S28" s="178"/>
      <c r="T28" s="179"/>
      <c r="U28" s="1"/>
    </row>
    <row r="29" spans="1:21" ht="18.75" customHeight="1" x14ac:dyDescent="0.25">
      <c r="A29" s="1"/>
      <c r="B29" s="169"/>
      <c r="C29" s="170"/>
      <c r="D29" s="178"/>
      <c r="E29" s="178"/>
      <c r="F29" s="178"/>
      <c r="G29" s="178"/>
      <c r="H29" s="178"/>
      <c r="I29" s="178"/>
      <c r="J29" s="178"/>
      <c r="K29" s="178"/>
      <c r="L29" s="178"/>
      <c r="M29" s="178"/>
      <c r="N29" s="178"/>
      <c r="O29" s="178"/>
      <c r="P29" s="178"/>
      <c r="Q29" s="178"/>
      <c r="R29" s="178"/>
      <c r="S29" s="178"/>
      <c r="T29" s="179"/>
      <c r="U29" s="1"/>
    </row>
    <row r="30" spans="1:21" x14ac:dyDescent="0.25">
      <c r="A30" s="1"/>
      <c r="B30" s="167" t="s">
        <v>50</v>
      </c>
      <c r="C30" s="168"/>
      <c r="D30" s="178"/>
      <c r="E30" s="178"/>
      <c r="F30" s="178"/>
      <c r="G30" s="178"/>
      <c r="H30" s="178"/>
      <c r="I30" s="178"/>
      <c r="J30" s="178"/>
      <c r="K30" s="178"/>
      <c r="L30" s="178"/>
      <c r="M30" s="178"/>
      <c r="N30" s="178"/>
      <c r="O30" s="178"/>
      <c r="P30" s="178"/>
      <c r="Q30" s="178"/>
      <c r="R30" s="178"/>
      <c r="S30" s="178"/>
      <c r="T30" s="179"/>
      <c r="U30" s="1"/>
    </row>
    <row r="31" spans="1:21" x14ac:dyDescent="0.25">
      <c r="A31" s="2"/>
      <c r="B31" s="169"/>
      <c r="C31" s="170"/>
      <c r="D31" s="178"/>
      <c r="E31" s="178"/>
      <c r="F31" s="178"/>
      <c r="G31" s="178"/>
      <c r="H31" s="178"/>
      <c r="I31" s="178"/>
      <c r="J31" s="178"/>
      <c r="K31" s="178"/>
      <c r="L31" s="178"/>
      <c r="M31" s="178"/>
      <c r="N31" s="178"/>
      <c r="O31" s="178"/>
      <c r="P31" s="178"/>
      <c r="Q31" s="178"/>
      <c r="R31" s="178"/>
      <c r="S31" s="178"/>
      <c r="T31" s="179"/>
      <c r="U31" s="2"/>
    </row>
    <row r="32" spans="1:21" x14ac:dyDescent="0.25">
      <c r="A32" s="1"/>
      <c r="B32" s="167" t="s">
        <v>51</v>
      </c>
      <c r="C32" s="168"/>
      <c r="D32" s="178"/>
      <c r="E32" s="178"/>
      <c r="F32" s="178"/>
      <c r="G32" s="178"/>
      <c r="H32" s="178"/>
      <c r="I32" s="178"/>
      <c r="J32" s="178"/>
      <c r="K32" s="178"/>
      <c r="L32" s="178"/>
      <c r="M32" s="178"/>
      <c r="N32" s="178"/>
      <c r="O32" s="178"/>
      <c r="P32" s="178"/>
      <c r="Q32" s="178"/>
      <c r="R32" s="178"/>
      <c r="S32" s="178"/>
      <c r="T32" s="179"/>
      <c r="U32" s="1"/>
    </row>
    <row r="33" spans="1:21" x14ac:dyDescent="0.25">
      <c r="A33" s="1"/>
      <c r="B33" s="169"/>
      <c r="C33" s="170"/>
      <c r="D33" s="178"/>
      <c r="E33" s="178"/>
      <c r="F33" s="178"/>
      <c r="G33" s="178"/>
      <c r="H33" s="178"/>
      <c r="I33" s="178"/>
      <c r="J33" s="178"/>
      <c r="K33" s="178"/>
      <c r="L33" s="178"/>
      <c r="M33" s="178"/>
      <c r="N33" s="178"/>
      <c r="O33" s="178"/>
      <c r="P33" s="178"/>
      <c r="Q33" s="178"/>
      <c r="R33" s="178"/>
      <c r="S33" s="178"/>
      <c r="T33" s="179"/>
      <c r="U33" s="1"/>
    </row>
    <row r="34" spans="1:21" x14ac:dyDescent="0.25">
      <c r="A34" s="1"/>
      <c r="B34" s="167" t="s">
        <v>52</v>
      </c>
      <c r="C34" s="168"/>
      <c r="D34" s="178"/>
      <c r="E34" s="178"/>
      <c r="F34" s="178"/>
      <c r="G34" s="178"/>
      <c r="H34" s="178"/>
      <c r="I34" s="178"/>
      <c r="J34" s="178"/>
      <c r="K34" s="178"/>
      <c r="L34" s="178"/>
      <c r="M34" s="178"/>
      <c r="N34" s="178"/>
      <c r="O34" s="178"/>
      <c r="P34" s="178"/>
      <c r="Q34" s="178"/>
      <c r="R34" s="178"/>
      <c r="S34" s="178"/>
      <c r="T34" s="179"/>
      <c r="U34" s="1"/>
    </row>
    <row r="35" spans="1:21" ht="15.75" thickBot="1" x14ac:dyDescent="0.3">
      <c r="A35" s="1"/>
      <c r="B35" s="171"/>
      <c r="C35" s="172"/>
      <c r="D35" s="186"/>
      <c r="E35" s="186"/>
      <c r="F35" s="186"/>
      <c r="G35" s="186"/>
      <c r="H35" s="186"/>
      <c r="I35" s="186"/>
      <c r="J35" s="186"/>
      <c r="K35" s="186"/>
      <c r="L35" s="186"/>
      <c r="M35" s="186"/>
      <c r="N35" s="186"/>
      <c r="O35" s="186"/>
      <c r="P35" s="186"/>
      <c r="Q35" s="186"/>
      <c r="R35" s="186"/>
      <c r="S35" s="186"/>
      <c r="T35" s="187"/>
      <c r="U35" s="1"/>
    </row>
    <row r="36" spans="1:21" ht="15.75" thickTop="1" x14ac:dyDescent="0.25">
      <c r="A36" s="1"/>
      <c r="B36" s="1"/>
      <c r="C36" s="1"/>
      <c r="D36" s="1"/>
      <c r="E36" s="1"/>
      <c r="F36" s="1"/>
      <c r="G36" s="1"/>
      <c r="H36" s="1"/>
      <c r="I36" s="1"/>
      <c r="J36" s="1"/>
      <c r="K36" s="1"/>
      <c r="L36" s="1"/>
      <c r="M36" s="1"/>
      <c r="N36" s="1"/>
      <c r="O36" s="1"/>
      <c r="P36" s="1"/>
      <c r="Q36" s="1"/>
      <c r="R36" s="1"/>
      <c r="S36" s="1"/>
      <c r="T36" s="1"/>
      <c r="U36" s="1"/>
    </row>
    <row r="37" spans="1:21" x14ac:dyDescent="0.25">
      <c r="A37" s="1"/>
      <c r="B37" s="1"/>
      <c r="C37" s="1"/>
      <c r="D37" s="1"/>
      <c r="E37" s="1"/>
      <c r="F37" s="1"/>
      <c r="G37" s="1"/>
      <c r="H37" s="1"/>
      <c r="I37" s="1"/>
      <c r="J37" s="1"/>
      <c r="K37" s="1"/>
      <c r="L37" s="1"/>
      <c r="M37" s="1"/>
      <c r="N37" s="1"/>
      <c r="O37" s="1"/>
      <c r="P37" s="1"/>
      <c r="Q37" s="1"/>
      <c r="R37" s="1"/>
      <c r="S37" s="1"/>
      <c r="T37" s="1"/>
      <c r="U37" s="1"/>
    </row>
    <row r="38" spans="1:21" x14ac:dyDescent="0.25">
      <c r="A38" s="1"/>
      <c r="B38" s="1"/>
      <c r="C38" s="1"/>
      <c r="D38" s="1"/>
      <c r="E38" s="1"/>
      <c r="F38" s="1"/>
      <c r="G38" s="1"/>
      <c r="H38" s="1"/>
      <c r="I38" s="1"/>
      <c r="J38" s="1"/>
      <c r="K38" s="1"/>
      <c r="L38" s="1"/>
      <c r="M38" s="1"/>
      <c r="N38" s="1"/>
      <c r="O38" s="1"/>
      <c r="P38" s="1"/>
      <c r="Q38" s="1"/>
      <c r="R38" s="1"/>
      <c r="S38" s="1"/>
      <c r="T38" s="1"/>
      <c r="U38" s="1"/>
    </row>
    <row r="39" spans="1:21" x14ac:dyDescent="0.25">
      <c r="A39" s="1"/>
      <c r="B39" s="1"/>
      <c r="C39" s="1"/>
      <c r="D39" s="1"/>
      <c r="E39" s="1"/>
      <c r="F39" s="1"/>
      <c r="G39" s="1"/>
      <c r="H39" s="1"/>
      <c r="I39" s="1"/>
      <c r="J39" s="1"/>
      <c r="K39" s="1"/>
      <c r="L39" s="1"/>
      <c r="M39" s="1"/>
      <c r="N39" s="1"/>
      <c r="O39" s="1"/>
      <c r="P39" s="1"/>
      <c r="Q39" s="1"/>
      <c r="R39" s="1"/>
      <c r="S39" s="1"/>
      <c r="T39" s="1"/>
      <c r="U39" s="1"/>
    </row>
    <row r="40" spans="1:21" ht="15.75" thickBot="1" x14ac:dyDescent="0.3">
      <c r="A40" s="1"/>
      <c r="B40" s="1"/>
      <c r="C40" s="1"/>
      <c r="D40" s="1"/>
      <c r="E40" s="1"/>
      <c r="F40" s="1"/>
      <c r="G40" s="1"/>
      <c r="H40" s="1"/>
      <c r="I40" s="1"/>
      <c r="J40" s="1"/>
      <c r="K40" s="1"/>
      <c r="L40" s="1"/>
      <c r="M40" s="1"/>
      <c r="N40" s="1"/>
      <c r="O40" s="1"/>
      <c r="P40" s="1"/>
      <c r="Q40" s="1"/>
      <c r="R40" s="1"/>
      <c r="S40" s="1"/>
      <c r="T40" s="1"/>
      <c r="U40" s="1"/>
    </row>
    <row r="41" spans="1:21" x14ac:dyDescent="0.25">
      <c r="A41" s="1"/>
      <c r="B41" s="1"/>
      <c r="C41" s="1"/>
      <c r="D41" s="1"/>
      <c r="E41" s="1"/>
      <c r="F41" s="105" t="s">
        <v>1</v>
      </c>
      <c r="G41" s="106"/>
      <c r="H41" s="107" t="s">
        <v>0</v>
      </c>
      <c r="I41" s="108"/>
      <c r="J41" s="108"/>
      <c r="K41" s="108"/>
      <c r="L41" s="108"/>
      <c r="M41" s="108"/>
      <c r="N41" s="108"/>
      <c r="O41" s="108"/>
      <c r="P41" s="109"/>
      <c r="Q41" s="3"/>
      <c r="R41" s="3"/>
      <c r="S41" s="3"/>
      <c r="T41" s="3"/>
      <c r="U41" s="1"/>
    </row>
    <row r="42" spans="1:21" x14ac:dyDescent="0.25">
      <c r="A42" s="1"/>
      <c r="B42" s="1"/>
      <c r="C42" s="1"/>
      <c r="D42" s="1"/>
      <c r="E42" s="1"/>
      <c r="F42" s="151"/>
      <c r="G42" s="152"/>
      <c r="H42" s="117"/>
      <c r="I42" s="118"/>
      <c r="J42" s="118"/>
      <c r="K42" s="118"/>
      <c r="L42" s="118"/>
      <c r="M42" s="118"/>
      <c r="N42" s="118"/>
      <c r="O42" s="118"/>
      <c r="P42" s="119"/>
      <c r="Q42" s="3"/>
      <c r="R42" s="3"/>
      <c r="S42" s="3"/>
      <c r="T42" s="3"/>
      <c r="U42" s="1"/>
    </row>
    <row r="43" spans="1:21" x14ac:dyDescent="0.25">
      <c r="A43" s="1"/>
      <c r="B43" s="1"/>
      <c r="C43" s="1"/>
      <c r="D43" s="1"/>
      <c r="E43" s="1"/>
      <c r="F43" s="151"/>
      <c r="G43" s="152"/>
      <c r="H43" s="117"/>
      <c r="I43" s="118"/>
      <c r="J43" s="118"/>
      <c r="K43" s="118"/>
      <c r="L43" s="118"/>
      <c r="M43" s="118"/>
      <c r="N43" s="118"/>
      <c r="O43" s="118"/>
      <c r="P43" s="119"/>
      <c r="Q43" s="3"/>
      <c r="R43" s="3"/>
      <c r="S43" s="3"/>
      <c r="T43" s="3"/>
      <c r="U43" s="1"/>
    </row>
    <row r="44" spans="1:21" x14ac:dyDescent="0.25">
      <c r="A44" s="1"/>
      <c r="B44" s="1"/>
      <c r="C44" s="1"/>
      <c r="D44" s="1"/>
      <c r="E44" s="1"/>
      <c r="F44" s="151"/>
      <c r="G44" s="152"/>
      <c r="H44" s="117"/>
      <c r="I44" s="118"/>
      <c r="J44" s="118"/>
      <c r="K44" s="118"/>
      <c r="L44" s="118"/>
      <c r="M44" s="118"/>
      <c r="N44" s="118"/>
      <c r="O44" s="118"/>
      <c r="P44" s="119"/>
      <c r="Q44" s="3"/>
      <c r="R44" s="3"/>
      <c r="S44" s="3"/>
      <c r="T44" s="3"/>
      <c r="U44" s="1"/>
    </row>
    <row r="45" spans="1:21" ht="15.75" thickBot="1" x14ac:dyDescent="0.3">
      <c r="A45" s="1"/>
      <c r="B45" s="1"/>
      <c r="C45" s="1"/>
      <c r="D45" s="1"/>
      <c r="E45" s="1"/>
      <c r="F45" s="153"/>
      <c r="G45" s="154"/>
      <c r="H45" s="120"/>
      <c r="I45" s="121"/>
      <c r="J45" s="121"/>
      <c r="K45" s="121"/>
      <c r="L45" s="121"/>
      <c r="M45" s="121"/>
      <c r="N45" s="121"/>
      <c r="O45" s="121"/>
      <c r="P45" s="122"/>
      <c r="Q45" s="3"/>
      <c r="R45" s="3"/>
      <c r="S45" s="3"/>
      <c r="T45" s="3"/>
      <c r="U45" s="1"/>
    </row>
    <row r="46" spans="1:21" ht="15.75" thickBot="1" x14ac:dyDescent="0.3">
      <c r="A46" s="1"/>
      <c r="B46" s="1"/>
      <c r="C46" s="1"/>
      <c r="D46" s="1"/>
      <c r="E46" s="1"/>
      <c r="F46" s="1"/>
      <c r="G46" s="1"/>
      <c r="H46" s="1"/>
      <c r="I46" s="1"/>
      <c r="J46" s="1"/>
      <c r="K46" s="1"/>
      <c r="L46" s="1"/>
      <c r="M46" s="1"/>
      <c r="N46" s="1"/>
      <c r="O46" s="1"/>
      <c r="P46" s="1"/>
      <c r="Q46" s="1"/>
      <c r="R46" s="1"/>
      <c r="S46" s="1"/>
      <c r="T46" s="1"/>
      <c r="U46" s="1"/>
    </row>
    <row r="47" spans="1:21" x14ac:dyDescent="0.25">
      <c r="A47" s="1"/>
      <c r="B47" s="1"/>
      <c r="C47" s="1"/>
      <c r="D47" s="1"/>
      <c r="E47" s="1"/>
      <c r="F47" s="105" t="s">
        <v>2</v>
      </c>
      <c r="G47" s="106"/>
      <c r="H47" s="107" t="s">
        <v>0</v>
      </c>
      <c r="I47" s="108"/>
      <c r="J47" s="108"/>
      <c r="K47" s="108"/>
      <c r="L47" s="108"/>
      <c r="M47" s="108"/>
      <c r="N47" s="108"/>
      <c r="O47" s="108"/>
      <c r="P47" s="109"/>
      <c r="Q47" s="1"/>
      <c r="R47" s="1"/>
      <c r="S47" s="1"/>
      <c r="T47" s="1"/>
      <c r="U47" s="1"/>
    </row>
    <row r="48" spans="1:21" x14ac:dyDescent="0.25">
      <c r="A48" s="1"/>
      <c r="B48" s="1"/>
      <c r="C48" s="1"/>
      <c r="D48" s="1"/>
      <c r="E48" s="1"/>
      <c r="F48" s="110"/>
      <c r="G48" s="111"/>
      <c r="H48" s="117"/>
      <c r="I48" s="118"/>
      <c r="J48" s="118"/>
      <c r="K48" s="118"/>
      <c r="L48" s="118"/>
      <c r="M48" s="118"/>
      <c r="N48" s="118"/>
      <c r="O48" s="118"/>
      <c r="P48" s="119"/>
      <c r="Q48" s="1"/>
      <c r="R48" s="1"/>
      <c r="S48" s="1"/>
      <c r="T48" s="1"/>
      <c r="U48" s="1"/>
    </row>
    <row r="49" spans="1:21" x14ac:dyDescent="0.25">
      <c r="A49" s="1"/>
      <c r="B49" s="1"/>
      <c r="C49" s="1"/>
      <c r="D49" s="1"/>
      <c r="E49" s="1"/>
      <c r="F49" s="110"/>
      <c r="G49" s="111"/>
      <c r="H49" s="117"/>
      <c r="I49" s="118"/>
      <c r="J49" s="118"/>
      <c r="K49" s="118"/>
      <c r="L49" s="118"/>
      <c r="M49" s="118"/>
      <c r="N49" s="118"/>
      <c r="O49" s="118"/>
      <c r="P49" s="119"/>
      <c r="Q49" s="1"/>
      <c r="R49" s="1"/>
      <c r="S49" s="1"/>
      <c r="T49" s="1"/>
      <c r="U49" s="1"/>
    </row>
    <row r="50" spans="1:21" x14ac:dyDescent="0.25">
      <c r="A50" s="1"/>
      <c r="B50" s="1"/>
      <c r="C50" s="1"/>
      <c r="D50" s="1"/>
      <c r="E50" s="1"/>
      <c r="F50" s="110"/>
      <c r="G50" s="111"/>
      <c r="H50" s="117"/>
      <c r="I50" s="118"/>
      <c r="J50" s="118"/>
      <c r="K50" s="118"/>
      <c r="L50" s="118"/>
      <c r="M50" s="118"/>
      <c r="N50" s="118"/>
      <c r="O50" s="118"/>
      <c r="P50" s="119"/>
      <c r="Q50" s="1"/>
      <c r="R50" s="1"/>
      <c r="S50" s="1"/>
      <c r="T50" s="1"/>
      <c r="U50" s="1"/>
    </row>
    <row r="51" spans="1:21" ht="15.75" thickBot="1" x14ac:dyDescent="0.3">
      <c r="A51" s="1"/>
      <c r="B51" s="1"/>
      <c r="C51" s="1"/>
      <c r="D51" s="1"/>
      <c r="E51" s="1"/>
      <c r="F51" s="112"/>
      <c r="G51" s="113"/>
      <c r="H51" s="120"/>
      <c r="I51" s="121"/>
      <c r="J51" s="121"/>
      <c r="K51" s="121"/>
      <c r="L51" s="121"/>
      <c r="M51" s="121"/>
      <c r="N51" s="121"/>
      <c r="O51" s="121"/>
      <c r="P51" s="122"/>
      <c r="Q51" s="1"/>
      <c r="R51" s="1"/>
      <c r="S51" s="1"/>
      <c r="T51" s="1"/>
      <c r="U51" s="1"/>
    </row>
    <row r="52" spans="1:21" x14ac:dyDescent="0.25">
      <c r="A52" s="1"/>
      <c r="B52" s="1"/>
      <c r="C52" s="1"/>
      <c r="D52" s="1"/>
      <c r="E52" s="1"/>
      <c r="F52" s="1"/>
      <c r="G52" s="1"/>
      <c r="H52" s="1"/>
      <c r="I52" s="1"/>
      <c r="J52" s="1"/>
      <c r="K52" s="1"/>
      <c r="L52" s="1"/>
      <c r="M52" s="1"/>
      <c r="N52" s="1"/>
      <c r="O52" s="1"/>
      <c r="P52" s="1"/>
      <c r="Q52" s="1"/>
      <c r="R52" s="1"/>
      <c r="S52" s="1"/>
      <c r="T52" s="1"/>
      <c r="U52" s="1"/>
    </row>
    <row r="53" spans="1:21" x14ac:dyDescent="0.25">
      <c r="A53" s="1"/>
      <c r="B53" s="1"/>
      <c r="C53" s="1"/>
      <c r="D53" s="1"/>
      <c r="E53" s="1"/>
      <c r="F53" s="1"/>
      <c r="G53" s="1"/>
      <c r="H53" s="1"/>
      <c r="I53" s="1"/>
      <c r="J53" s="1"/>
      <c r="K53" s="1"/>
      <c r="L53" s="1"/>
      <c r="M53" s="1"/>
      <c r="N53" s="1"/>
      <c r="O53" s="1"/>
      <c r="P53" s="1"/>
      <c r="Q53" s="1"/>
      <c r="R53" s="1"/>
      <c r="S53" s="1"/>
      <c r="T53" s="1"/>
      <c r="U53" s="1"/>
    </row>
    <row r="54" spans="1:21" x14ac:dyDescent="0.25">
      <c r="A54" s="1"/>
      <c r="B54" s="1"/>
      <c r="C54" s="1"/>
      <c r="D54" s="1"/>
      <c r="E54" s="1"/>
      <c r="F54" s="1"/>
      <c r="G54" s="1"/>
      <c r="H54" s="1"/>
      <c r="I54" s="1"/>
      <c r="J54" s="1"/>
      <c r="K54" s="1"/>
      <c r="L54" s="1"/>
      <c r="M54" s="1"/>
      <c r="N54" s="1"/>
      <c r="O54" s="1"/>
      <c r="P54" s="1"/>
      <c r="Q54" s="1"/>
      <c r="R54" s="1"/>
      <c r="S54" s="1"/>
      <c r="T54" s="1"/>
      <c r="U54" s="1"/>
    </row>
    <row r="55" spans="1:21" x14ac:dyDescent="0.25">
      <c r="A55" s="1"/>
      <c r="B55" s="1"/>
      <c r="C55" s="1"/>
      <c r="D55" s="1"/>
      <c r="E55" s="1"/>
      <c r="F55" s="1"/>
      <c r="G55" s="1"/>
      <c r="H55" s="1"/>
      <c r="I55" s="1"/>
      <c r="J55" s="1"/>
      <c r="K55" s="1"/>
      <c r="L55" s="1"/>
      <c r="M55" s="1"/>
      <c r="N55" s="1"/>
      <c r="O55" s="1"/>
      <c r="P55" s="1"/>
      <c r="Q55" s="1"/>
      <c r="R55" s="1"/>
      <c r="S55" s="1"/>
      <c r="T55" s="1"/>
      <c r="U55" s="1"/>
    </row>
    <row r="56" spans="1:21" ht="15.75" thickBot="1" x14ac:dyDescent="0.3">
      <c r="A56" s="1"/>
      <c r="B56" s="1"/>
      <c r="C56" s="1"/>
      <c r="D56" s="1"/>
      <c r="E56" s="1"/>
      <c r="F56" s="1"/>
      <c r="G56" s="1"/>
      <c r="H56" s="1"/>
      <c r="I56" s="1"/>
      <c r="J56" s="1"/>
      <c r="K56" s="1"/>
      <c r="L56" s="1"/>
      <c r="M56" s="1"/>
      <c r="N56" s="1"/>
      <c r="O56" s="1"/>
      <c r="P56" s="1"/>
      <c r="Q56" s="1"/>
      <c r="R56" s="1"/>
      <c r="S56" s="1"/>
      <c r="T56" s="1"/>
      <c r="U56" s="1"/>
    </row>
    <row r="57" spans="1:21" x14ac:dyDescent="0.25">
      <c r="A57" s="1"/>
      <c r="B57" s="1"/>
      <c r="C57" s="1"/>
      <c r="D57" s="1"/>
      <c r="E57" s="1"/>
      <c r="F57" s="86" t="s">
        <v>33</v>
      </c>
      <c r="G57" s="87"/>
      <c r="H57" s="87"/>
      <c r="I57" s="87"/>
      <c r="J57" s="87"/>
      <c r="K57" s="87"/>
      <c r="L57" s="87"/>
      <c r="M57" s="87"/>
      <c r="N57" s="87" t="s">
        <v>34</v>
      </c>
      <c r="O57" s="87"/>
      <c r="P57" s="100"/>
      <c r="Q57" s="1"/>
      <c r="R57" s="1"/>
      <c r="S57" s="1"/>
      <c r="T57" s="1"/>
      <c r="U57" s="1"/>
    </row>
    <row r="58" spans="1:21" x14ac:dyDescent="0.25">
      <c r="A58" s="1"/>
      <c r="B58" s="1"/>
      <c r="C58" s="1"/>
      <c r="D58" s="1"/>
      <c r="E58" s="1"/>
      <c r="F58" s="155"/>
      <c r="G58" s="156"/>
      <c r="H58" s="156"/>
      <c r="I58" s="156"/>
      <c r="J58" s="156"/>
      <c r="K58" s="156"/>
      <c r="L58" s="156"/>
      <c r="M58" s="156"/>
      <c r="N58" s="156"/>
      <c r="O58" s="156"/>
      <c r="P58" s="159"/>
      <c r="Q58" s="1"/>
      <c r="R58" s="1"/>
      <c r="S58" s="1"/>
      <c r="T58" s="1"/>
      <c r="U58" s="1"/>
    </row>
    <row r="59" spans="1:21" x14ac:dyDescent="0.25">
      <c r="A59" s="1"/>
      <c r="B59" s="1"/>
      <c r="C59" s="1"/>
      <c r="D59" s="1"/>
      <c r="E59" s="1"/>
      <c r="F59" s="155"/>
      <c r="G59" s="156"/>
      <c r="H59" s="156"/>
      <c r="I59" s="156"/>
      <c r="J59" s="156"/>
      <c r="K59" s="156"/>
      <c r="L59" s="156"/>
      <c r="M59" s="156"/>
      <c r="N59" s="156"/>
      <c r="O59" s="156"/>
      <c r="P59" s="159"/>
      <c r="Q59" s="1"/>
      <c r="R59" s="1"/>
      <c r="S59" s="1"/>
      <c r="T59" s="1"/>
      <c r="U59" s="1"/>
    </row>
    <row r="60" spans="1:21" x14ac:dyDescent="0.25">
      <c r="A60" s="1"/>
      <c r="B60" s="1"/>
      <c r="C60" s="1"/>
      <c r="D60" s="1"/>
      <c r="E60" s="1"/>
      <c r="F60" s="155"/>
      <c r="G60" s="156"/>
      <c r="H60" s="156"/>
      <c r="I60" s="156"/>
      <c r="J60" s="156"/>
      <c r="K60" s="156"/>
      <c r="L60" s="156"/>
      <c r="M60" s="156"/>
      <c r="N60" s="156"/>
      <c r="O60" s="156"/>
      <c r="P60" s="159"/>
      <c r="Q60" s="1"/>
      <c r="R60" s="1"/>
      <c r="S60" s="1"/>
      <c r="T60" s="1"/>
      <c r="U60" s="1"/>
    </row>
    <row r="61" spans="1:21" x14ac:dyDescent="0.25">
      <c r="A61" s="1"/>
      <c r="B61" s="1"/>
      <c r="C61" s="1"/>
      <c r="D61" s="1"/>
      <c r="E61" s="1"/>
      <c r="F61" s="155"/>
      <c r="G61" s="156"/>
      <c r="H61" s="156"/>
      <c r="I61" s="156"/>
      <c r="J61" s="156"/>
      <c r="K61" s="156"/>
      <c r="L61" s="156"/>
      <c r="M61" s="156"/>
      <c r="N61" s="156"/>
      <c r="O61" s="156"/>
      <c r="P61" s="159"/>
      <c r="Q61" s="1"/>
      <c r="R61" s="1"/>
      <c r="S61" s="1"/>
      <c r="T61" s="1"/>
      <c r="U61" s="1"/>
    </row>
    <row r="62" spans="1:21" x14ac:dyDescent="0.25">
      <c r="A62" s="1"/>
      <c r="B62" s="1"/>
      <c r="C62" s="1"/>
      <c r="D62" s="1"/>
      <c r="E62" s="1"/>
      <c r="F62" s="155"/>
      <c r="G62" s="156"/>
      <c r="H62" s="156"/>
      <c r="I62" s="156"/>
      <c r="J62" s="156"/>
      <c r="K62" s="156"/>
      <c r="L62" s="156"/>
      <c r="M62" s="156"/>
      <c r="N62" s="156"/>
      <c r="O62" s="156"/>
      <c r="P62" s="159"/>
      <c r="Q62" s="1"/>
      <c r="R62" s="1"/>
      <c r="S62" s="1"/>
      <c r="T62" s="1"/>
      <c r="U62" s="1"/>
    </row>
    <row r="63" spans="1:21" x14ac:dyDescent="0.25">
      <c r="A63" s="1"/>
      <c r="B63" s="1"/>
      <c r="C63" s="1"/>
      <c r="D63" s="1"/>
      <c r="E63" s="1"/>
      <c r="F63" s="155"/>
      <c r="G63" s="156"/>
      <c r="H63" s="156"/>
      <c r="I63" s="156"/>
      <c r="J63" s="156"/>
      <c r="K63" s="156"/>
      <c r="L63" s="156"/>
      <c r="M63" s="156"/>
      <c r="N63" s="156"/>
      <c r="O63" s="156"/>
      <c r="P63" s="159"/>
      <c r="Q63" s="1"/>
      <c r="R63" s="1"/>
      <c r="S63" s="1"/>
      <c r="T63" s="1"/>
      <c r="U63" s="1"/>
    </row>
    <row r="64" spans="1:21" x14ac:dyDescent="0.25">
      <c r="A64" s="1"/>
      <c r="B64" s="1"/>
      <c r="C64" s="1"/>
      <c r="D64" s="1"/>
      <c r="E64" s="1"/>
      <c r="F64" s="155"/>
      <c r="G64" s="156"/>
      <c r="H64" s="156"/>
      <c r="I64" s="156"/>
      <c r="J64" s="156"/>
      <c r="K64" s="156"/>
      <c r="L64" s="156"/>
      <c r="M64" s="156"/>
      <c r="N64" s="156"/>
      <c r="O64" s="156"/>
      <c r="P64" s="159"/>
      <c r="Q64" s="1"/>
      <c r="R64" s="1"/>
      <c r="S64" s="1"/>
      <c r="T64" s="1"/>
      <c r="U64" s="1"/>
    </row>
    <row r="65" spans="1:21" x14ac:dyDescent="0.25">
      <c r="A65" s="1"/>
      <c r="B65" s="1"/>
      <c r="C65" s="1"/>
      <c r="D65" s="1"/>
      <c r="E65" s="1"/>
      <c r="F65" s="155"/>
      <c r="G65" s="156"/>
      <c r="H65" s="156"/>
      <c r="I65" s="156"/>
      <c r="J65" s="156"/>
      <c r="K65" s="156"/>
      <c r="L65" s="156"/>
      <c r="M65" s="156"/>
      <c r="N65" s="156"/>
      <c r="O65" s="156"/>
      <c r="P65" s="159"/>
      <c r="Q65" s="1"/>
      <c r="R65" s="1"/>
      <c r="S65" s="1"/>
      <c r="T65" s="1"/>
      <c r="U65" s="1"/>
    </row>
    <row r="66" spans="1:21" x14ac:dyDescent="0.25">
      <c r="A66" s="1"/>
      <c r="B66" s="1"/>
      <c r="C66" s="1"/>
      <c r="D66" s="1"/>
      <c r="E66" s="1"/>
      <c r="F66" s="155"/>
      <c r="G66" s="156"/>
      <c r="H66" s="156"/>
      <c r="I66" s="156"/>
      <c r="J66" s="156"/>
      <c r="K66" s="156"/>
      <c r="L66" s="156"/>
      <c r="M66" s="156"/>
      <c r="N66" s="156"/>
      <c r="O66" s="156"/>
      <c r="P66" s="159"/>
      <c r="Q66" s="1"/>
      <c r="R66" s="1"/>
      <c r="S66" s="1"/>
      <c r="T66" s="1"/>
      <c r="U66" s="1"/>
    </row>
    <row r="67" spans="1:21" x14ac:dyDescent="0.25">
      <c r="A67" s="1"/>
      <c r="B67" s="1"/>
      <c r="C67" s="1"/>
      <c r="D67" s="1"/>
      <c r="E67" s="1"/>
      <c r="F67" s="155"/>
      <c r="G67" s="156"/>
      <c r="H67" s="156"/>
      <c r="I67" s="156"/>
      <c r="J67" s="156"/>
      <c r="K67" s="156"/>
      <c r="L67" s="156"/>
      <c r="M67" s="156"/>
      <c r="N67" s="156"/>
      <c r="O67" s="156"/>
      <c r="P67" s="159"/>
      <c r="Q67" s="1"/>
      <c r="R67" s="1"/>
      <c r="S67" s="1"/>
      <c r="T67" s="1"/>
      <c r="U67" s="1"/>
    </row>
    <row r="68" spans="1:21" x14ac:dyDescent="0.25">
      <c r="A68" s="1"/>
      <c r="B68" s="1"/>
      <c r="C68" s="1"/>
      <c r="D68" s="1"/>
      <c r="E68" s="1"/>
      <c r="F68" s="155"/>
      <c r="G68" s="156"/>
      <c r="H68" s="156"/>
      <c r="I68" s="156"/>
      <c r="J68" s="156"/>
      <c r="K68" s="156"/>
      <c r="L68" s="156"/>
      <c r="M68" s="156"/>
      <c r="N68" s="156"/>
      <c r="O68" s="156"/>
      <c r="P68" s="159"/>
      <c r="Q68" s="1"/>
      <c r="R68" s="1"/>
      <c r="S68" s="1"/>
      <c r="T68" s="1"/>
      <c r="U68" s="1"/>
    </row>
    <row r="69" spans="1:21" x14ac:dyDescent="0.25">
      <c r="A69" s="1"/>
      <c r="B69" s="1"/>
      <c r="C69" s="1"/>
      <c r="D69" s="1"/>
      <c r="E69" s="1"/>
      <c r="F69" s="155"/>
      <c r="G69" s="156"/>
      <c r="H69" s="156"/>
      <c r="I69" s="156"/>
      <c r="J69" s="156"/>
      <c r="K69" s="156"/>
      <c r="L69" s="156"/>
      <c r="M69" s="156"/>
      <c r="N69" s="156"/>
      <c r="O69" s="156"/>
      <c r="P69" s="159"/>
      <c r="Q69" s="1"/>
      <c r="R69" s="1"/>
      <c r="S69" s="1"/>
      <c r="T69" s="1"/>
      <c r="U69" s="1"/>
    </row>
    <row r="70" spans="1:21" x14ac:dyDescent="0.25">
      <c r="A70" s="1"/>
      <c r="B70" s="1"/>
      <c r="C70" s="1"/>
      <c r="D70" s="1"/>
      <c r="E70" s="1"/>
      <c r="F70" s="155"/>
      <c r="G70" s="156"/>
      <c r="H70" s="156"/>
      <c r="I70" s="156"/>
      <c r="J70" s="156"/>
      <c r="K70" s="156"/>
      <c r="L70" s="156"/>
      <c r="M70" s="156"/>
      <c r="N70" s="156"/>
      <c r="O70" s="156"/>
      <c r="P70" s="159"/>
      <c r="Q70" s="1"/>
      <c r="R70" s="1"/>
      <c r="S70" s="1"/>
      <c r="T70" s="1"/>
      <c r="U70" s="1"/>
    </row>
    <row r="71" spans="1:21" ht="15.75" thickBot="1" x14ac:dyDescent="0.3">
      <c r="A71" s="1"/>
      <c r="B71" s="1"/>
      <c r="C71" s="1"/>
      <c r="D71" s="1"/>
      <c r="E71" s="1"/>
      <c r="F71" s="157"/>
      <c r="G71" s="158"/>
      <c r="H71" s="158"/>
      <c r="I71" s="158"/>
      <c r="J71" s="158"/>
      <c r="K71" s="158"/>
      <c r="L71" s="158"/>
      <c r="M71" s="158"/>
      <c r="N71" s="158"/>
      <c r="O71" s="158"/>
      <c r="P71" s="160"/>
      <c r="Q71" s="1"/>
      <c r="R71" s="1"/>
      <c r="S71" s="1"/>
      <c r="T71" s="1"/>
      <c r="U71" s="1"/>
    </row>
    <row r="72" spans="1:21" x14ac:dyDescent="0.25">
      <c r="A72" s="1"/>
      <c r="B72" s="1"/>
      <c r="C72" s="1"/>
      <c r="D72" s="1"/>
      <c r="E72" s="1"/>
      <c r="F72" s="1"/>
      <c r="G72" s="1"/>
      <c r="H72" s="1"/>
      <c r="I72" s="1"/>
      <c r="J72" s="1"/>
      <c r="K72" s="1"/>
      <c r="L72" s="1"/>
      <c r="M72" s="1"/>
      <c r="N72" s="1"/>
      <c r="O72" s="1"/>
      <c r="P72" s="1"/>
      <c r="Q72" s="1"/>
      <c r="R72" s="1"/>
      <c r="S72" s="1"/>
      <c r="T72" s="1"/>
      <c r="U72" s="1"/>
    </row>
    <row r="73" spans="1:21" x14ac:dyDescent="0.25">
      <c r="A73" s="1"/>
      <c r="B73" s="1"/>
      <c r="C73" s="1"/>
      <c r="D73" s="1"/>
      <c r="E73" s="1"/>
      <c r="F73" s="1"/>
      <c r="G73" s="1"/>
      <c r="H73" s="1"/>
      <c r="I73" s="1"/>
      <c r="J73" s="1"/>
      <c r="K73" s="1"/>
      <c r="L73" s="1"/>
      <c r="M73" s="1"/>
      <c r="N73" s="1"/>
      <c r="O73" s="1"/>
      <c r="P73" s="1"/>
      <c r="Q73" s="1"/>
      <c r="R73" s="1"/>
      <c r="S73" s="1"/>
      <c r="T73" s="1"/>
      <c r="U73" s="1"/>
    </row>
    <row r="74" spans="1:21" x14ac:dyDescent="0.25">
      <c r="A74" s="1"/>
      <c r="B74" s="1"/>
      <c r="C74" s="1"/>
      <c r="D74" s="1"/>
      <c r="E74" s="1"/>
      <c r="F74" s="1"/>
      <c r="G74" s="1"/>
      <c r="H74" s="1"/>
      <c r="I74" s="1"/>
      <c r="J74" s="1"/>
      <c r="K74" s="1"/>
      <c r="L74" s="1"/>
      <c r="M74" s="1"/>
      <c r="N74" s="1"/>
      <c r="O74" s="1"/>
      <c r="P74" s="1"/>
      <c r="Q74" s="1"/>
      <c r="R74" s="1"/>
      <c r="S74" s="1"/>
      <c r="T74" s="1"/>
      <c r="U74" s="1"/>
    </row>
    <row r="75" spans="1:21" x14ac:dyDescent="0.25">
      <c r="A75" s="1"/>
      <c r="B75" s="1"/>
      <c r="C75" s="1"/>
      <c r="D75" s="1"/>
      <c r="E75" s="1"/>
      <c r="F75" s="1"/>
      <c r="G75" s="1"/>
      <c r="H75" s="1"/>
      <c r="I75" s="1"/>
      <c r="J75" s="1"/>
      <c r="K75" s="1"/>
      <c r="L75" s="1"/>
      <c r="M75" s="1"/>
      <c r="N75" s="1"/>
      <c r="O75" s="1"/>
      <c r="P75" s="1"/>
      <c r="Q75" s="1"/>
      <c r="R75" s="1"/>
      <c r="S75" s="1"/>
      <c r="T75" s="1"/>
      <c r="U75" s="1"/>
    </row>
    <row r="76" spans="1:21" x14ac:dyDescent="0.25">
      <c r="A76" s="1"/>
      <c r="B76" s="1"/>
      <c r="C76" s="1"/>
      <c r="D76" s="1"/>
      <c r="E76" s="1"/>
      <c r="F76" s="1"/>
      <c r="G76" s="1"/>
      <c r="H76" s="1"/>
      <c r="I76" s="1"/>
      <c r="J76" s="1"/>
      <c r="K76" s="1"/>
      <c r="L76" s="1"/>
      <c r="M76" s="1"/>
      <c r="N76" s="1"/>
      <c r="O76" s="1"/>
      <c r="P76" s="1"/>
      <c r="Q76" s="1"/>
      <c r="R76" s="1"/>
      <c r="S76" s="1"/>
      <c r="T76" s="1"/>
      <c r="U76" s="1"/>
    </row>
    <row r="77" spans="1:21" x14ac:dyDescent="0.25">
      <c r="A77" s="1"/>
      <c r="B77" s="1"/>
      <c r="C77" s="1"/>
      <c r="D77" s="1"/>
      <c r="E77" s="1"/>
      <c r="F77" s="1"/>
      <c r="G77" s="1"/>
      <c r="H77" s="1"/>
      <c r="I77" s="1"/>
      <c r="J77" s="1"/>
      <c r="K77" s="1"/>
      <c r="L77" s="1"/>
      <c r="M77" s="1"/>
      <c r="N77" s="1"/>
      <c r="O77" s="1"/>
      <c r="P77" s="1"/>
      <c r="Q77" s="1"/>
      <c r="R77" s="1"/>
      <c r="S77" s="1"/>
      <c r="T77" s="1"/>
      <c r="U77" s="1"/>
    </row>
    <row r="78" spans="1:21" x14ac:dyDescent="0.25">
      <c r="A78" s="1"/>
      <c r="B78" s="1"/>
      <c r="C78" s="1"/>
      <c r="D78" s="1"/>
      <c r="E78" s="1"/>
      <c r="F78" s="1"/>
      <c r="G78" s="2"/>
      <c r="H78" s="2"/>
      <c r="I78" s="2"/>
      <c r="J78" s="2"/>
      <c r="K78" s="2"/>
      <c r="L78" s="2"/>
      <c r="M78" s="2"/>
      <c r="N78" s="1"/>
      <c r="O78" s="1"/>
      <c r="P78" s="1"/>
      <c r="Q78" s="1"/>
      <c r="R78" s="1"/>
      <c r="S78" s="1"/>
      <c r="T78" s="1"/>
      <c r="U78" s="1"/>
    </row>
    <row r="79" spans="1:21" x14ac:dyDescent="0.25">
      <c r="A79" s="1"/>
      <c r="B79" s="1"/>
      <c r="C79" s="1"/>
      <c r="D79" s="1"/>
      <c r="E79" s="1"/>
      <c r="F79" s="1"/>
      <c r="G79" s="2"/>
      <c r="H79" s="2"/>
      <c r="I79" s="2"/>
      <c r="J79" s="2"/>
      <c r="K79" s="2"/>
      <c r="L79" s="2"/>
      <c r="M79" s="2"/>
      <c r="N79" s="1"/>
      <c r="O79" s="1"/>
      <c r="P79" s="1"/>
      <c r="Q79" s="1"/>
      <c r="R79" s="1"/>
      <c r="S79" s="1"/>
      <c r="T79" s="1"/>
      <c r="U79" s="1"/>
    </row>
    <row r="80" spans="1:21" x14ac:dyDescent="0.25">
      <c r="A80" s="1"/>
      <c r="B80" s="1"/>
      <c r="C80" s="1"/>
      <c r="D80" s="1"/>
      <c r="E80" s="1"/>
      <c r="F80" s="1"/>
      <c r="G80" s="2"/>
      <c r="H80" s="2"/>
      <c r="I80" s="2"/>
      <c r="J80" s="2"/>
      <c r="K80" s="2"/>
      <c r="L80" s="2"/>
      <c r="M80" s="2"/>
      <c r="N80" s="1"/>
      <c r="O80" s="1"/>
      <c r="P80" s="1"/>
      <c r="Q80" s="1"/>
      <c r="R80" s="1"/>
      <c r="S80" s="1"/>
      <c r="T80" s="1"/>
      <c r="U80" s="1"/>
    </row>
    <row r="81" spans="1:21" x14ac:dyDescent="0.25">
      <c r="A81" s="1"/>
      <c r="B81" s="1"/>
      <c r="C81" s="1"/>
      <c r="D81" s="1"/>
      <c r="E81" s="1"/>
      <c r="F81" s="1"/>
      <c r="G81" s="2"/>
      <c r="H81" s="2"/>
      <c r="I81" s="2"/>
      <c r="J81" s="2"/>
      <c r="K81" s="2"/>
      <c r="L81" s="2"/>
      <c r="M81" s="2"/>
      <c r="N81" s="1"/>
      <c r="O81" s="1"/>
      <c r="P81" s="1"/>
      <c r="Q81" s="1"/>
      <c r="R81" s="1"/>
      <c r="S81" s="1"/>
      <c r="T81" s="1"/>
      <c r="U81" s="1"/>
    </row>
    <row r="82" spans="1:21" x14ac:dyDescent="0.25">
      <c r="A82" s="1"/>
      <c r="B82" s="1"/>
      <c r="C82" s="1"/>
      <c r="D82" s="1"/>
      <c r="E82" s="1"/>
      <c r="F82" s="1"/>
      <c r="G82" s="2"/>
      <c r="H82" s="2"/>
      <c r="I82" s="2"/>
      <c r="J82" s="2"/>
      <c r="K82" s="2"/>
      <c r="L82" s="2"/>
      <c r="M82" s="2"/>
      <c r="N82" s="1"/>
      <c r="O82" s="1"/>
      <c r="P82" s="1"/>
      <c r="Q82" s="1"/>
      <c r="R82" s="1"/>
      <c r="S82" s="1"/>
      <c r="T82" s="1"/>
      <c r="U82" s="1"/>
    </row>
    <row r="83" spans="1:21" ht="15.75" thickBot="1" x14ac:dyDescent="0.3">
      <c r="A83" s="1"/>
      <c r="B83" s="1"/>
      <c r="C83" s="1"/>
      <c r="D83" s="1"/>
      <c r="E83" s="1"/>
      <c r="F83" s="1"/>
      <c r="G83" s="2"/>
      <c r="H83" s="2"/>
      <c r="I83" s="2"/>
      <c r="J83" s="2"/>
      <c r="K83" s="2"/>
      <c r="L83" s="2"/>
      <c r="M83" s="2"/>
      <c r="N83" s="2"/>
      <c r="O83" s="2"/>
      <c r="P83" s="2"/>
      <c r="Q83" s="2"/>
      <c r="R83" s="2"/>
      <c r="S83" s="2"/>
      <c r="T83" s="2"/>
      <c r="U83" s="1"/>
    </row>
    <row r="84" spans="1:21" ht="16.5" thickBot="1" x14ac:dyDescent="0.3">
      <c r="A84" s="2"/>
      <c r="B84" s="114" t="s">
        <v>3</v>
      </c>
      <c r="C84" s="115"/>
      <c r="D84" s="115"/>
      <c r="E84" s="115"/>
      <c r="F84" s="115"/>
      <c r="G84" s="115"/>
      <c r="H84" s="115"/>
      <c r="I84" s="115"/>
      <c r="J84" s="116"/>
      <c r="K84" s="2"/>
      <c r="L84" s="114" t="s">
        <v>4</v>
      </c>
      <c r="M84" s="115"/>
      <c r="N84" s="115"/>
      <c r="O84" s="115"/>
      <c r="P84" s="115"/>
      <c r="Q84" s="115"/>
      <c r="R84" s="115"/>
      <c r="S84" s="115"/>
      <c r="T84" s="116"/>
      <c r="U84" s="2"/>
    </row>
    <row r="85" spans="1:21" ht="15.75" thickBot="1" x14ac:dyDescent="0.3">
      <c r="A85" s="1"/>
      <c r="B85" s="2"/>
      <c r="C85" s="2"/>
      <c r="D85" s="2"/>
      <c r="E85" s="2"/>
      <c r="F85" s="2"/>
      <c r="G85" s="14"/>
      <c r="H85" s="14"/>
      <c r="I85" s="2"/>
      <c r="J85" s="2"/>
      <c r="K85" s="2"/>
      <c r="L85" s="2"/>
      <c r="M85" s="2"/>
      <c r="N85" s="2"/>
      <c r="O85" s="2"/>
      <c r="P85" s="2"/>
      <c r="Q85" s="2"/>
      <c r="R85" s="2"/>
      <c r="S85" s="2"/>
      <c r="T85" s="2"/>
      <c r="U85" s="1"/>
    </row>
    <row r="86" spans="1:21" ht="15.75" thickTop="1" x14ac:dyDescent="0.25">
      <c r="A86" s="2"/>
      <c r="B86" s="133" t="s">
        <v>5</v>
      </c>
      <c r="C86" s="134"/>
      <c r="D86" s="135"/>
      <c r="E86" s="134" t="s">
        <v>6</v>
      </c>
      <c r="F86" s="135"/>
      <c r="G86" s="136" t="s">
        <v>7</v>
      </c>
      <c r="H86" s="135"/>
      <c r="I86" s="134" t="s">
        <v>8</v>
      </c>
      <c r="J86" s="137"/>
      <c r="K86" s="2"/>
      <c r="L86" s="133" t="s">
        <v>5</v>
      </c>
      <c r="M86" s="134"/>
      <c r="N86" s="135"/>
      <c r="O86" s="134" t="s">
        <v>6</v>
      </c>
      <c r="P86" s="135"/>
      <c r="Q86" s="136" t="s">
        <v>7</v>
      </c>
      <c r="R86" s="135"/>
      <c r="S86" s="134" t="s">
        <v>8</v>
      </c>
      <c r="T86" s="137"/>
      <c r="U86" s="1"/>
    </row>
    <row r="87" spans="1:21" ht="15" customHeight="1" x14ac:dyDescent="0.25">
      <c r="A87" s="2"/>
      <c r="B87" s="138"/>
      <c r="C87" s="139"/>
      <c r="D87" s="140"/>
      <c r="E87" s="141"/>
      <c r="F87" s="140"/>
      <c r="G87" s="141"/>
      <c r="H87" s="140"/>
      <c r="I87" s="139"/>
      <c r="J87" s="161"/>
      <c r="K87" s="5"/>
      <c r="L87" s="138"/>
      <c r="M87" s="139"/>
      <c r="N87" s="140"/>
      <c r="O87" s="141"/>
      <c r="P87" s="140"/>
      <c r="Q87" s="141"/>
      <c r="R87" s="140"/>
      <c r="S87" s="139"/>
      <c r="T87" s="161"/>
      <c r="U87" s="1"/>
    </row>
    <row r="88" spans="1:21" x14ac:dyDescent="0.25">
      <c r="A88" s="2"/>
      <c r="B88" s="126"/>
      <c r="C88" s="127"/>
      <c r="D88" s="128"/>
      <c r="E88" s="130"/>
      <c r="F88" s="128"/>
      <c r="G88" s="130"/>
      <c r="H88" s="128"/>
      <c r="I88" s="127"/>
      <c r="J88" s="132"/>
      <c r="K88" s="5"/>
      <c r="L88" s="126"/>
      <c r="M88" s="127"/>
      <c r="N88" s="128"/>
      <c r="O88" s="130"/>
      <c r="P88" s="128"/>
      <c r="Q88" s="130"/>
      <c r="R88" s="128"/>
      <c r="S88" s="127"/>
      <c r="T88" s="132"/>
      <c r="U88" s="1"/>
    </row>
    <row r="89" spans="1:21" x14ac:dyDescent="0.25">
      <c r="A89" s="2"/>
      <c r="B89" s="123"/>
      <c r="C89" s="124"/>
      <c r="D89" s="125"/>
      <c r="E89" s="129"/>
      <c r="F89" s="125"/>
      <c r="G89" s="129"/>
      <c r="H89" s="125"/>
      <c r="I89" s="124"/>
      <c r="J89" s="131"/>
      <c r="K89" s="5"/>
      <c r="L89" s="123"/>
      <c r="M89" s="124"/>
      <c r="N89" s="125"/>
      <c r="O89" s="129"/>
      <c r="P89" s="125"/>
      <c r="Q89" s="129"/>
      <c r="R89" s="125"/>
      <c r="S89" s="124"/>
      <c r="T89" s="131"/>
      <c r="U89" s="1"/>
    </row>
    <row r="90" spans="1:21" x14ac:dyDescent="0.25">
      <c r="A90" s="2"/>
      <c r="B90" s="126"/>
      <c r="C90" s="127"/>
      <c r="D90" s="128"/>
      <c r="E90" s="130"/>
      <c r="F90" s="128"/>
      <c r="G90" s="130"/>
      <c r="H90" s="128"/>
      <c r="I90" s="127"/>
      <c r="J90" s="132"/>
      <c r="K90" s="5"/>
      <c r="L90" s="126"/>
      <c r="M90" s="127"/>
      <c r="N90" s="128"/>
      <c r="O90" s="130"/>
      <c r="P90" s="128"/>
      <c r="Q90" s="130"/>
      <c r="R90" s="128"/>
      <c r="S90" s="127"/>
      <c r="T90" s="132"/>
      <c r="U90" s="1"/>
    </row>
    <row r="91" spans="1:21" x14ac:dyDescent="0.25">
      <c r="A91" s="2"/>
      <c r="B91" s="123"/>
      <c r="C91" s="124"/>
      <c r="D91" s="125"/>
      <c r="E91" s="129"/>
      <c r="F91" s="125"/>
      <c r="G91" s="129"/>
      <c r="H91" s="125"/>
      <c r="I91" s="124"/>
      <c r="J91" s="131"/>
      <c r="K91" s="9"/>
      <c r="L91" s="123"/>
      <c r="M91" s="124"/>
      <c r="N91" s="125"/>
      <c r="O91" s="129"/>
      <c r="P91" s="125"/>
      <c r="Q91" s="129"/>
      <c r="R91" s="125"/>
      <c r="S91" s="124"/>
      <c r="T91" s="131"/>
      <c r="U91" s="1"/>
    </row>
    <row r="92" spans="1:21" x14ac:dyDescent="0.25">
      <c r="A92" s="2"/>
      <c r="B92" s="126"/>
      <c r="C92" s="127"/>
      <c r="D92" s="128"/>
      <c r="E92" s="130"/>
      <c r="F92" s="128"/>
      <c r="G92" s="130"/>
      <c r="H92" s="128"/>
      <c r="I92" s="127"/>
      <c r="J92" s="132"/>
      <c r="K92" s="9"/>
      <c r="L92" s="126"/>
      <c r="M92" s="127"/>
      <c r="N92" s="128"/>
      <c r="O92" s="130"/>
      <c r="P92" s="128"/>
      <c r="Q92" s="130"/>
      <c r="R92" s="128"/>
      <c r="S92" s="127"/>
      <c r="T92" s="132"/>
      <c r="U92" s="1"/>
    </row>
    <row r="93" spans="1:21" x14ac:dyDescent="0.25">
      <c r="A93" s="2"/>
      <c r="B93" s="123"/>
      <c r="C93" s="124"/>
      <c r="D93" s="125"/>
      <c r="E93" s="141"/>
      <c r="F93" s="140"/>
      <c r="G93" s="141"/>
      <c r="H93" s="140"/>
      <c r="I93" s="139"/>
      <c r="J93" s="161"/>
      <c r="K93" s="9"/>
      <c r="L93" s="123"/>
      <c r="M93" s="124"/>
      <c r="N93" s="125"/>
      <c r="O93" s="141"/>
      <c r="P93" s="140"/>
      <c r="Q93" s="141"/>
      <c r="R93" s="140"/>
      <c r="S93" s="139"/>
      <c r="T93" s="161"/>
      <c r="U93" s="1"/>
    </row>
    <row r="94" spans="1:21" x14ac:dyDescent="0.25">
      <c r="A94" s="2"/>
      <c r="B94" s="126"/>
      <c r="C94" s="127"/>
      <c r="D94" s="128"/>
      <c r="E94" s="141"/>
      <c r="F94" s="140"/>
      <c r="G94" s="141"/>
      <c r="H94" s="140"/>
      <c r="I94" s="139"/>
      <c r="J94" s="161"/>
      <c r="K94" s="9"/>
      <c r="L94" s="126"/>
      <c r="M94" s="127"/>
      <c r="N94" s="128"/>
      <c r="O94" s="141"/>
      <c r="P94" s="140"/>
      <c r="Q94" s="141"/>
      <c r="R94" s="140"/>
      <c r="S94" s="139"/>
      <c r="T94" s="161"/>
      <c r="U94" s="1"/>
    </row>
    <row r="95" spans="1:21" x14ac:dyDescent="0.25">
      <c r="A95" s="2"/>
      <c r="B95" s="123"/>
      <c r="C95" s="124"/>
      <c r="D95" s="125"/>
      <c r="E95" s="129"/>
      <c r="F95" s="125"/>
      <c r="G95" s="129"/>
      <c r="H95" s="125"/>
      <c r="I95" s="124"/>
      <c r="J95" s="131"/>
      <c r="K95" s="9"/>
      <c r="L95" s="123"/>
      <c r="M95" s="124"/>
      <c r="N95" s="125"/>
      <c r="O95" s="129"/>
      <c r="P95" s="125"/>
      <c r="Q95" s="129"/>
      <c r="R95" s="125"/>
      <c r="S95" s="124"/>
      <c r="T95" s="131"/>
      <c r="U95" s="1"/>
    </row>
    <row r="96" spans="1:21" x14ac:dyDescent="0.25">
      <c r="A96" s="2"/>
      <c r="B96" s="126"/>
      <c r="C96" s="127"/>
      <c r="D96" s="128"/>
      <c r="E96" s="130"/>
      <c r="F96" s="128"/>
      <c r="G96" s="130"/>
      <c r="H96" s="128"/>
      <c r="I96" s="127"/>
      <c r="J96" s="132"/>
      <c r="K96" s="5"/>
      <c r="L96" s="126"/>
      <c r="M96" s="127"/>
      <c r="N96" s="128"/>
      <c r="O96" s="130"/>
      <c r="P96" s="128"/>
      <c r="Q96" s="130"/>
      <c r="R96" s="128"/>
      <c r="S96" s="127"/>
      <c r="T96" s="132"/>
      <c r="U96" s="1"/>
    </row>
    <row r="97" spans="1:21" x14ac:dyDescent="0.25">
      <c r="A97" s="2"/>
      <c r="B97" s="123"/>
      <c r="C97" s="124"/>
      <c r="D97" s="125"/>
      <c r="E97" s="129"/>
      <c r="F97" s="125"/>
      <c r="G97" s="129"/>
      <c r="H97" s="125"/>
      <c r="I97" s="124"/>
      <c r="J97" s="131"/>
      <c r="K97" s="5"/>
      <c r="L97" s="123"/>
      <c r="M97" s="124"/>
      <c r="N97" s="125"/>
      <c r="O97" s="129"/>
      <c r="P97" s="125"/>
      <c r="Q97" s="129"/>
      <c r="R97" s="125"/>
      <c r="S97" s="124"/>
      <c r="T97" s="131"/>
      <c r="U97" s="1"/>
    </row>
    <row r="98" spans="1:21" x14ac:dyDescent="0.25">
      <c r="A98" s="2"/>
      <c r="B98" s="126"/>
      <c r="C98" s="127"/>
      <c r="D98" s="128"/>
      <c r="E98" s="130"/>
      <c r="F98" s="128"/>
      <c r="G98" s="130"/>
      <c r="H98" s="128"/>
      <c r="I98" s="127"/>
      <c r="J98" s="132"/>
      <c r="K98" s="5"/>
      <c r="L98" s="126"/>
      <c r="M98" s="127"/>
      <c r="N98" s="128"/>
      <c r="O98" s="130"/>
      <c r="P98" s="128"/>
      <c r="Q98" s="130"/>
      <c r="R98" s="128"/>
      <c r="S98" s="127"/>
      <c r="T98" s="132"/>
      <c r="U98" s="1"/>
    </row>
    <row r="99" spans="1:21" x14ac:dyDescent="0.25">
      <c r="A99" s="12"/>
      <c r="B99" s="123"/>
      <c r="C99" s="124"/>
      <c r="D99" s="125"/>
      <c r="E99" s="129"/>
      <c r="F99" s="125"/>
      <c r="G99" s="129"/>
      <c r="H99" s="125"/>
      <c r="I99" s="124"/>
      <c r="J99" s="131"/>
      <c r="K99" s="5"/>
      <c r="L99" s="123"/>
      <c r="M99" s="124"/>
      <c r="N99" s="125"/>
      <c r="O99" s="129"/>
      <c r="P99" s="125"/>
      <c r="Q99" s="129"/>
      <c r="R99" s="125"/>
      <c r="S99" s="124"/>
      <c r="T99" s="131"/>
      <c r="U99" s="4"/>
    </row>
    <row r="100" spans="1:21" x14ac:dyDescent="0.25">
      <c r="A100" s="2"/>
      <c r="B100" s="126"/>
      <c r="C100" s="127"/>
      <c r="D100" s="128"/>
      <c r="E100" s="130"/>
      <c r="F100" s="128"/>
      <c r="G100" s="130"/>
      <c r="H100" s="128"/>
      <c r="I100" s="127"/>
      <c r="J100" s="132"/>
      <c r="K100" s="5"/>
      <c r="L100" s="126"/>
      <c r="M100" s="127"/>
      <c r="N100" s="128"/>
      <c r="O100" s="130"/>
      <c r="P100" s="128"/>
      <c r="Q100" s="130"/>
      <c r="R100" s="128"/>
      <c r="S100" s="127"/>
      <c r="T100" s="132"/>
      <c r="U100" s="1"/>
    </row>
    <row r="101" spans="1:21" x14ac:dyDescent="0.25">
      <c r="A101" s="2"/>
      <c r="B101" s="123"/>
      <c r="C101" s="124"/>
      <c r="D101" s="125"/>
      <c r="E101" s="129"/>
      <c r="F101" s="125"/>
      <c r="G101" s="129"/>
      <c r="H101" s="125"/>
      <c r="I101" s="124"/>
      <c r="J101" s="131"/>
      <c r="K101" s="5"/>
      <c r="L101" s="123"/>
      <c r="M101" s="124"/>
      <c r="N101" s="125"/>
      <c r="O101" s="129"/>
      <c r="P101" s="125"/>
      <c r="Q101" s="129"/>
      <c r="R101" s="125"/>
      <c r="S101" s="124"/>
      <c r="T101" s="131"/>
      <c r="U101" s="1"/>
    </row>
    <row r="102" spans="1:21" x14ac:dyDescent="0.25">
      <c r="A102" s="2"/>
      <c r="B102" s="126"/>
      <c r="C102" s="127"/>
      <c r="D102" s="128"/>
      <c r="E102" s="130"/>
      <c r="F102" s="128"/>
      <c r="G102" s="130"/>
      <c r="H102" s="128"/>
      <c r="I102" s="127"/>
      <c r="J102" s="132"/>
      <c r="K102" s="5"/>
      <c r="L102" s="126"/>
      <c r="M102" s="127"/>
      <c r="N102" s="128"/>
      <c r="O102" s="130"/>
      <c r="P102" s="128"/>
      <c r="Q102" s="130"/>
      <c r="R102" s="128"/>
      <c r="S102" s="127"/>
      <c r="T102" s="132"/>
      <c r="U102" s="1"/>
    </row>
    <row r="103" spans="1:21" x14ac:dyDescent="0.25">
      <c r="A103" s="2"/>
      <c r="B103" s="123"/>
      <c r="C103" s="124"/>
      <c r="D103" s="125"/>
      <c r="E103" s="129"/>
      <c r="F103" s="125"/>
      <c r="G103" s="129"/>
      <c r="H103" s="125"/>
      <c r="I103" s="124"/>
      <c r="J103" s="131"/>
      <c r="K103" s="5"/>
      <c r="L103" s="123"/>
      <c r="M103" s="124"/>
      <c r="N103" s="125"/>
      <c r="O103" s="129"/>
      <c r="P103" s="125"/>
      <c r="Q103" s="129"/>
      <c r="R103" s="125"/>
      <c r="S103" s="124"/>
      <c r="T103" s="131"/>
      <c r="U103" s="1"/>
    </row>
    <row r="104" spans="1:21" x14ac:dyDescent="0.25">
      <c r="A104" s="2"/>
      <c r="B104" s="126"/>
      <c r="C104" s="127"/>
      <c r="D104" s="128"/>
      <c r="E104" s="130"/>
      <c r="F104" s="128"/>
      <c r="G104" s="130"/>
      <c r="H104" s="128"/>
      <c r="I104" s="127"/>
      <c r="J104" s="132"/>
      <c r="K104" s="5"/>
      <c r="L104" s="126"/>
      <c r="M104" s="127"/>
      <c r="N104" s="128"/>
      <c r="O104" s="130"/>
      <c r="P104" s="128"/>
      <c r="Q104" s="130"/>
      <c r="R104" s="128"/>
      <c r="S104" s="127"/>
      <c r="T104" s="132"/>
      <c r="U104" s="1"/>
    </row>
    <row r="105" spans="1:21" x14ac:dyDescent="0.25">
      <c r="A105" s="2"/>
      <c r="B105" s="138"/>
      <c r="C105" s="139"/>
      <c r="D105" s="140"/>
      <c r="E105" s="141"/>
      <c r="F105" s="140"/>
      <c r="G105" s="141"/>
      <c r="H105" s="140"/>
      <c r="I105" s="139"/>
      <c r="J105" s="161"/>
      <c r="K105" s="5"/>
      <c r="L105" s="138"/>
      <c r="M105" s="139"/>
      <c r="N105" s="140"/>
      <c r="O105" s="141"/>
      <c r="P105" s="140"/>
      <c r="Q105" s="141"/>
      <c r="R105" s="140"/>
      <c r="S105" s="139"/>
      <c r="T105" s="161"/>
      <c r="U105" s="1"/>
    </row>
    <row r="106" spans="1:21" ht="15.75" thickBot="1" x14ac:dyDescent="0.3">
      <c r="A106" s="2"/>
      <c r="B106" s="166"/>
      <c r="C106" s="162"/>
      <c r="D106" s="165"/>
      <c r="E106" s="164"/>
      <c r="F106" s="165"/>
      <c r="G106" s="164"/>
      <c r="H106" s="165"/>
      <c r="I106" s="162"/>
      <c r="J106" s="163"/>
      <c r="K106" s="6"/>
      <c r="L106" s="166"/>
      <c r="M106" s="162"/>
      <c r="N106" s="165"/>
      <c r="O106" s="164"/>
      <c r="P106" s="165"/>
      <c r="Q106" s="164"/>
      <c r="R106" s="165"/>
      <c r="S106" s="162"/>
      <c r="T106" s="163"/>
      <c r="U106" s="1"/>
    </row>
    <row r="107" spans="1:21" ht="15.75" thickTop="1" x14ac:dyDescent="0.25">
      <c r="A107" s="1"/>
      <c r="B107" s="1"/>
      <c r="C107" s="1"/>
      <c r="D107" s="1"/>
      <c r="E107" s="1"/>
      <c r="F107" s="1"/>
      <c r="G107" s="7"/>
      <c r="H107" s="8"/>
      <c r="I107" s="8"/>
      <c r="J107" s="8"/>
      <c r="K107" s="8"/>
      <c r="L107" s="7"/>
      <c r="M107" s="7"/>
      <c r="N107" s="7"/>
      <c r="O107" s="7"/>
      <c r="P107" s="7"/>
      <c r="Q107" s="7"/>
      <c r="R107" s="7"/>
      <c r="S107" s="7"/>
      <c r="T107" s="7"/>
      <c r="U107" s="1"/>
    </row>
    <row r="108" spans="1:21" x14ac:dyDescent="0.25">
      <c r="A108" s="1"/>
      <c r="B108" s="1"/>
      <c r="C108" s="1"/>
      <c r="D108" s="1"/>
      <c r="E108" s="1"/>
      <c r="F108" s="1"/>
      <c r="G108" s="7"/>
      <c r="H108" s="8"/>
      <c r="I108" s="8"/>
      <c r="J108" s="8"/>
      <c r="K108" s="8"/>
      <c r="L108" s="7"/>
      <c r="M108" s="7"/>
      <c r="N108" s="7"/>
      <c r="O108" s="7"/>
      <c r="P108" s="7"/>
      <c r="Q108" s="7"/>
      <c r="R108" s="7"/>
      <c r="S108" s="7"/>
      <c r="T108" s="7"/>
      <c r="U108" s="1"/>
    </row>
    <row r="109" spans="1:21" x14ac:dyDescent="0.25">
      <c r="A109" s="1"/>
      <c r="B109" s="1"/>
      <c r="C109" s="1"/>
      <c r="D109" s="1"/>
      <c r="E109" s="1"/>
      <c r="F109" s="1"/>
      <c r="G109" s="7"/>
      <c r="H109" s="8"/>
      <c r="I109" s="8"/>
      <c r="J109" s="8"/>
      <c r="K109" s="8"/>
      <c r="L109" s="7"/>
      <c r="M109" s="7"/>
      <c r="N109" s="7"/>
      <c r="O109" s="7"/>
      <c r="P109" s="7"/>
      <c r="Q109" s="7"/>
      <c r="R109" s="7"/>
      <c r="S109" s="7"/>
      <c r="T109" s="7"/>
      <c r="U109" s="1"/>
    </row>
    <row r="110" spans="1:21" x14ac:dyDescent="0.25">
      <c r="A110" s="1"/>
      <c r="B110" s="1"/>
      <c r="C110" s="1"/>
      <c r="D110" s="1"/>
      <c r="E110" s="1"/>
      <c r="F110" s="1"/>
      <c r="G110" s="7"/>
      <c r="H110" s="8"/>
      <c r="I110" s="8"/>
      <c r="J110" s="8"/>
      <c r="K110" s="8"/>
      <c r="L110" s="7"/>
      <c r="M110" s="7"/>
      <c r="N110" s="7"/>
      <c r="O110" s="7"/>
      <c r="P110" s="7"/>
      <c r="Q110" s="7"/>
      <c r="R110" s="7"/>
      <c r="S110" s="7"/>
      <c r="T110" s="7"/>
      <c r="U110" s="1"/>
    </row>
    <row r="111" spans="1:21" x14ac:dyDescent="0.25">
      <c r="A111" s="1"/>
      <c r="B111" s="1"/>
      <c r="C111" s="1"/>
      <c r="D111" s="1"/>
      <c r="E111" s="1"/>
      <c r="F111" s="1"/>
      <c r="G111" s="1"/>
      <c r="H111" s="1"/>
      <c r="I111" s="1"/>
      <c r="J111" s="1"/>
      <c r="K111" s="1"/>
      <c r="L111" s="1"/>
      <c r="M111" s="1"/>
      <c r="N111" s="1"/>
      <c r="O111" s="1"/>
      <c r="P111" s="1"/>
      <c r="Q111" s="1"/>
      <c r="R111" s="1"/>
      <c r="S111" s="1"/>
      <c r="T111" s="1"/>
      <c r="U111" s="1"/>
    </row>
    <row r="112" spans="1:21" ht="15.75" thickBot="1" x14ac:dyDescent="0.3">
      <c r="A112" s="1"/>
      <c r="B112" s="1"/>
      <c r="C112" s="1"/>
      <c r="D112" s="1"/>
      <c r="E112" s="1"/>
      <c r="F112" s="1"/>
      <c r="G112" s="1"/>
      <c r="H112" s="1"/>
      <c r="I112" s="1"/>
      <c r="J112" s="1"/>
      <c r="K112" s="1"/>
      <c r="L112" s="1"/>
      <c r="M112" s="1"/>
      <c r="N112" s="1"/>
      <c r="O112" s="1"/>
      <c r="P112" s="1"/>
      <c r="Q112" s="1"/>
      <c r="R112" s="1"/>
      <c r="S112" s="1"/>
      <c r="T112" s="1"/>
      <c r="U112" s="1"/>
    </row>
    <row r="113" spans="1:21" x14ac:dyDescent="0.25">
      <c r="A113" s="1"/>
      <c r="B113" s="1"/>
      <c r="C113" s="1"/>
      <c r="D113" s="1"/>
      <c r="E113" s="1"/>
      <c r="F113" s="91"/>
      <c r="G113" s="92"/>
      <c r="H113" s="93"/>
      <c r="I113" s="1"/>
      <c r="J113" s="91"/>
      <c r="K113" s="92"/>
      <c r="L113" s="93"/>
      <c r="M113" s="1"/>
      <c r="N113" s="91"/>
      <c r="O113" s="92"/>
      <c r="P113" s="93"/>
      <c r="Q113" s="1"/>
      <c r="R113" s="91"/>
      <c r="S113" s="92"/>
      <c r="T113" s="93"/>
      <c r="U113" s="1"/>
    </row>
    <row r="114" spans="1:21" x14ac:dyDescent="0.25">
      <c r="A114" s="1"/>
      <c r="B114" s="1"/>
      <c r="C114" s="1"/>
      <c r="D114" s="1"/>
      <c r="E114" s="1"/>
      <c r="F114" s="94"/>
      <c r="G114" s="95"/>
      <c r="H114" s="96"/>
      <c r="I114" s="1"/>
      <c r="J114" s="94"/>
      <c r="K114" s="95"/>
      <c r="L114" s="96"/>
      <c r="M114" s="1"/>
      <c r="N114" s="94"/>
      <c r="O114" s="95"/>
      <c r="P114" s="96"/>
      <c r="Q114" s="1"/>
      <c r="R114" s="94"/>
      <c r="S114" s="95"/>
      <c r="T114" s="96"/>
      <c r="U114" s="1"/>
    </row>
    <row r="115" spans="1:21" x14ac:dyDescent="0.25">
      <c r="A115" s="1"/>
      <c r="B115" s="1"/>
      <c r="C115" s="1"/>
      <c r="D115" s="1"/>
      <c r="E115" s="1"/>
      <c r="F115" s="97"/>
      <c r="G115" s="98"/>
      <c r="H115" s="99"/>
      <c r="I115" s="1"/>
      <c r="J115" s="97"/>
      <c r="K115" s="98"/>
      <c r="L115" s="99"/>
      <c r="M115" s="1"/>
      <c r="N115" s="97"/>
      <c r="O115" s="98"/>
      <c r="P115" s="99"/>
      <c r="Q115" s="2"/>
      <c r="R115" s="97"/>
      <c r="S115" s="98"/>
      <c r="T115" s="99"/>
      <c r="U115" s="1"/>
    </row>
    <row r="116" spans="1:21" x14ac:dyDescent="0.25">
      <c r="A116" s="1"/>
      <c r="B116" s="1"/>
      <c r="C116" s="1"/>
      <c r="D116" s="1"/>
      <c r="E116" s="1"/>
      <c r="F116" s="88"/>
      <c r="G116" s="89"/>
      <c r="H116" s="90"/>
      <c r="I116" s="2"/>
      <c r="J116" s="88"/>
      <c r="K116" s="89"/>
      <c r="L116" s="90"/>
      <c r="M116" s="2"/>
      <c r="N116" s="88"/>
      <c r="O116" s="89"/>
      <c r="P116" s="90"/>
      <c r="Q116" s="2"/>
      <c r="R116" s="88"/>
      <c r="S116" s="89"/>
      <c r="T116" s="90"/>
      <c r="U116" s="1"/>
    </row>
    <row r="117" spans="1:21" x14ac:dyDescent="0.25">
      <c r="A117" s="1"/>
      <c r="B117" s="1"/>
      <c r="C117" s="1"/>
      <c r="D117" s="1"/>
      <c r="E117" s="1"/>
      <c r="F117" s="88"/>
      <c r="G117" s="89"/>
      <c r="H117" s="90"/>
      <c r="I117" s="2"/>
      <c r="J117" s="88"/>
      <c r="K117" s="89"/>
      <c r="L117" s="90"/>
      <c r="M117" s="2"/>
      <c r="N117" s="88"/>
      <c r="O117" s="89"/>
      <c r="P117" s="90"/>
      <c r="Q117" s="2"/>
      <c r="R117" s="88"/>
      <c r="S117" s="89"/>
      <c r="T117" s="90"/>
      <c r="U117" s="1"/>
    </row>
    <row r="118" spans="1:21" x14ac:dyDescent="0.25">
      <c r="A118" s="1"/>
      <c r="B118" s="1"/>
      <c r="C118" s="1"/>
      <c r="D118" s="1"/>
      <c r="E118" s="1"/>
      <c r="F118" s="88"/>
      <c r="G118" s="89"/>
      <c r="H118" s="90"/>
      <c r="I118" s="2"/>
      <c r="J118" s="88"/>
      <c r="K118" s="89"/>
      <c r="L118" s="90"/>
      <c r="M118" s="2"/>
      <c r="N118" s="88"/>
      <c r="O118" s="89"/>
      <c r="P118" s="90"/>
      <c r="Q118" s="2"/>
      <c r="R118" s="88"/>
      <c r="S118" s="89"/>
      <c r="T118" s="90"/>
      <c r="U118" s="1"/>
    </row>
    <row r="119" spans="1:21" x14ac:dyDescent="0.25">
      <c r="A119" s="1"/>
      <c r="B119" s="1"/>
      <c r="C119" s="1"/>
      <c r="D119" s="1"/>
      <c r="E119" s="1"/>
      <c r="F119" s="88"/>
      <c r="G119" s="89"/>
      <c r="H119" s="90"/>
      <c r="I119" s="2"/>
      <c r="J119" s="88"/>
      <c r="K119" s="89"/>
      <c r="L119" s="90"/>
      <c r="M119" s="2"/>
      <c r="N119" s="88"/>
      <c r="O119" s="89"/>
      <c r="P119" s="90"/>
      <c r="Q119" s="2"/>
      <c r="R119" s="88"/>
      <c r="S119" s="89"/>
      <c r="T119" s="90"/>
      <c r="U119" s="1"/>
    </row>
    <row r="120" spans="1:21" x14ac:dyDescent="0.25">
      <c r="A120" s="1"/>
      <c r="B120" s="1"/>
      <c r="C120" s="1"/>
      <c r="D120" s="1"/>
      <c r="E120" s="1"/>
      <c r="F120" s="88"/>
      <c r="G120" s="89"/>
      <c r="H120" s="90"/>
      <c r="I120" s="2"/>
      <c r="J120" s="88"/>
      <c r="K120" s="89"/>
      <c r="L120" s="90"/>
      <c r="M120" s="2"/>
      <c r="N120" s="88"/>
      <c r="O120" s="89"/>
      <c r="P120" s="90"/>
      <c r="Q120" s="2"/>
      <c r="R120" s="88"/>
      <c r="S120" s="89"/>
      <c r="T120" s="90"/>
      <c r="U120" s="1"/>
    </row>
    <row r="121" spans="1:21" x14ac:dyDescent="0.25">
      <c r="A121" s="1"/>
      <c r="B121" s="1"/>
      <c r="C121" s="1"/>
      <c r="D121" s="1"/>
      <c r="E121" s="1"/>
      <c r="F121" s="88"/>
      <c r="G121" s="89"/>
      <c r="H121" s="90"/>
      <c r="I121" s="2"/>
      <c r="J121" s="88"/>
      <c r="K121" s="89"/>
      <c r="L121" s="90"/>
      <c r="M121" s="2"/>
      <c r="N121" s="88"/>
      <c r="O121" s="89"/>
      <c r="P121" s="90"/>
      <c r="Q121" s="2"/>
      <c r="R121" s="88"/>
      <c r="S121" s="89"/>
      <c r="T121" s="90"/>
      <c r="U121" s="1"/>
    </row>
    <row r="122" spans="1:21" x14ac:dyDescent="0.25">
      <c r="A122" s="1"/>
      <c r="B122" s="1"/>
      <c r="C122" s="1"/>
      <c r="D122" s="1"/>
      <c r="E122" s="1"/>
      <c r="F122" s="88"/>
      <c r="G122" s="89"/>
      <c r="H122" s="90"/>
      <c r="I122" s="2"/>
      <c r="J122" s="88"/>
      <c r="K122" s="89"/>
      <c r="L122" s="90"/>
      <c r="M122" s="2"/>
      <c r="N122" s="88"/>
      <c r="O122" s="89"/>
      <c r="P122" s="90"/>
      <c r="Q122" s="2"/>
      <c r="R122" s="88"/>
      <c r="S122" s="89"/>
      <c r="T122" s="90"/>
      <c r="U122" s="1"/>
    </row>
    <row r="123" spans="1:21" x14ac:dyDescent="0.25">
      <c r="A123" s="1"/>
      <c r="B123" s="1"/>
      <c r="C123" s="1"/>
      <c r="D123" s="1"/>
      <c r="E123" s="1"/>
      <c r="F123" s="88"/>
      <c r="G123" s="89"/>
      <c r="H123" s="90"/>
      <c r="I123" s="2"/>
      <c r="J123" s="88"/>
      <c r="K123" s="89"/>
      <c r="L123" s="90"/>
      <c r="M123" s="2"/>
      <c r="N123" s="88"/>
      <c r="O123" s="89"/>
      <c r="P123" s="90"/>
      <c r="Q123" s="2"/>
      <c r="R123" s="88"/>
      <c r="S123" s="89"/>
      <c r="T123" s="90"/>
      <c r="U123" s="1"/>
    </row>
    <row r="124" spans="1:21" x14ac:dyDescent="0.25">
      <c r="A124" s="1"/>
      <c r="B124" s="1"/>
      <c r="C124" s="1"/>
      <c r="D124" s="1"/>
      <c r="E124" s="1"/>
      <c r="F124" s="88"/>
      <c r="G124" s="89"/>
      <c r="H124" s="90"/>
      <c r="I124" s="2"/>
      <c r="J124" s="88"/>
      <c r="K124" s="89"/>
      <c r="L124" s="90"/>
      <c r="M124" s="2"/>
      <c r="N124" s="88"/>
      <c r="O124" s="89"/>
      <c r="P124" s="90"/>
      <c r="Q124" s="2"/>
      <c r="R124" s="88"/>
      <c r="S124" s="89"/>
      <c r="T124" s="90"/>
      <c r="U124" s="1"/>
    </row>
    <row r="125" spans="1:21" x14ac:dyDescent="0.25">
      <c r="A125" s="1"/>
      <c r="B125" s="1"/>
      <c r="C125" s="1"/>
      <c r="D125" s="1"/>
      <c r="E125" s="1"/>
      <c r="F125" s="88"/>
      <c r="G125" s="89"/>
      <c r="H125" s="90"/>
      <c r="I125" s="2"/>
      <c r="J125" s="88"/>
      <c r="K125" s="89"/>
      <c r="L125" s="90"/>
      <c r="M125" s="2"/>
      <c r="N125" s="88"/>
      <c r="O125" s="89"/>
      <c r="P125" s="90"/>
      <c r="Q125" s="2"/>
      <c r="R125" s="88"/>
      <c r="S125" s="89"/>
      <c r="T125" s="90"/>
      <c r="U125" s="1"/>
    </row>
    <row r="126" spans="1:21" x14ac:dyDescent="0.25">
      <c r="A126" s="1"/>
      <c r="B126" s="1"/>
      <c r="C126" s="1"/>
      <c r="D126" s="1"/>
      <c r="E126" s="1"/>
      <c r="F126" s="88"/>
      <c r="G126" s="89"/>
      <c r="H126" s="90"/>
      <c r="I126" s="2"/>
      <c r="J126" s="88"/>
      <c r="K126" s="89"/>
      <c r="L126" s="90"/>
      <c r="M126" s="2"/>
      <c r="N126" s="88"/>
      <c r="O126" s="89"/>
      <c r="P126" s="90"/>
      <c r="Q126" s="2"/>
      <c r="R126" s="88"/>
      <c r="S126" s="89"/>
      <c r="T126" s="90"/>
      <c r="U126" s="1"/>
    </row>
    <row r="127" spans="1:21" x14ac:dyDescent="0.25">
      <c r="A127" s="1"/>
      <c r="B127" s="1"/>
      <c r="C127" s="1"/>
      <c r="D127" s="1"/>
      <c r="E127" s="1"/>
      <c r="F127" s="88"/>
      <c r="G127" s="89"/>
      <c r="H127" s="90"/>
      <c r="I127" s="2"/>
      <c r="J127" s="88"/>
      <c r="K127" s="89"/>
      <c r="L127" s="90"/>
      <c r="M127" s="2"/>
      <c r="N127" s="88"/>
      <c r="O127" s="89"/>
      <c r="P127" s="90"/>
      <c r="Q127" s="2"/>
      <c r="R127" s="88"/>
      <c r="S127" s="89"/>
      <c r="T127" s="90"/>
      <c r="U127" s="1"/>
    </row>
    <row r="128" spans="1:21" x14ac:dyDescent="0.25">
      <c r="A128" s="1"/>
      <c r="B128" s="1"/>
      <c r="C128" s="1"/>
      <c r="D128" s="1"/>
      <c r="E128" s="1"/>
      <c r="F128" s="88"/>
      <c r="G128" s="89"/>
      <c r="H128" s="90"/>
      <c r="I128" s="2"/>
      <c r="J128" s="88"/>
      <c r="K128" s="89"/>
      <c r="L128" s="90"/>
      <c r="M128" s="2"/>
      <c r="N128" s="88"/>
      <c r="O128" s="89"/>
      <c r="P128" s="90"/>
      <c r="Q128" s="2"/>
      <c r="R128" s="88"/>
      <c r="S128" s="89"/>
      <c r="T128" s="90"/>
      <c r="U128" s="1"/>
    </row>
    <row r="129" spans="1:21" x14ac:dyDescent="0.25">
      <c r="A129" s="1"/>
      <c r="B129" s="1"/>
      <c r="C129" s="1"/>
      <c r="D129" s="1"/>
      <c r="E129" s="1"/>
      <c r="F129" s="88"/>
      <c r="G129" s="89"/>
      <c r="H129" s="90"/>
      <c r="I129" s="2"/>
      <c r="J129" s="88"/>
      <c r="K129" s="89"/>
      <c r="L129" s="90"/>
      <c r="M129" s="2"/>
      <c r="N129" s="88"/>
      <c r="O129" s="89"/>
      <c r="P129" s="90"/>
      <c r="Q129" s="2"/>
      <c r="R129" s="88"/>
      <c r="S129" s="89"/>
      <c r="T129" s="90"/>
      <c r="U129" s="1"/>
    </row>
    <row r="130" spans="1:21" x14ac:dyDescent="0.25">
      <c r="A130" s="1"/>
      <c r="B130" s="1"/>
      <c r="C130" s="1"/>
      <c r="D130" s="1"/>
      <c r="E130" s="1"/>
      <c r="F130" s="88"/>
      <c r="G130" s="89"/>
      <c r="H130" s="90"/>
      <c r="I130" s="2"/>
      <c r="J130" s="88"/>
      <c r="K130" s="89"/>
      <c r="L130" s="90"/>
      <c r="M130" s="2"/>
      <c r="N130" s="88"/>
      <c r="O130" s="89"/>
      <c r="P130" s="90"/>
      <c r="Q130" s="2"/>
      <c r="R130" s="88"/>
      <c r="S130" s="89"/>
      <c r="T130" s="90"/>
      <c r="U130" s="1"/>
    </row>
    <row r="131" spans="1:21" x14ac:dyDescent="0.25">
      <c r="A131" s="1"/>
      <c r="B131" s="1"/>
      <c r="C131" s="1"/>
      <c r="D131" s="1"/>
      <c r="E131" s="1"/>
      <c r="F131" s="88"/>
      <c r="G131" s="89"/>
      <c r="H131" s="90"/>
      <c r="I131" s="2"/>
      <c r="J131" s="88"/>
      <c r="K131" s="89"/>
      <c r="L131" s="90"/>
      <c r="M131" s="2"/>
      <c r="N131" s="88"/>
      <c r="O131" s="89"/>
      <c r="P131" s="90"/>
      <c r="Q131" s="2"/>
      <c r="R131" s="88"/>
      <c r="S131" s="89"/>
      <c r="T131" s="90"/>
      <c r="U131" s="1"/>
    </row>
    <row r="132" spans="1:21" x14ac:dyDescent="0.25">
      <c r="A132" s="1"/>
      <c r="B132" s="1"/>
      <c r="C132" s="1"/>
      <c r="D132" s="1"/>
      <c r="E132" s="1"/>
      <c r="F132" s="88"/>
      <c r="G132" s="89"/>
      <c r="H132" s="90"/>
      <c r="I132" s="2"/>
      <c r="J132" s="88"/>
      <c r="K132" s="89"/>
      <c r="L132" s="90"/>
      <c r="M132" s="2"/>
      <c r="N132" s="88"/>
      <c r="O132" s="89"/>
      <c r="P132" s="90"/>
      <c r="Q132" s="2"/>
      <c r="R132" s="88"/>
      <c r="S132" s="89"/>
      <c r="T132" s="90"/>
      <c r="U132" s="1"/>
    </row>
    <row r="133" spans="1:21" x14ac:dyDescent="0.25">
      <c r="A133" s="1"/>
      <c r="B133" s="1"/>
      <c r="C133" s="1"/>
      <c r="D133" s="1"/>
      <c r="E133" s="1"/>
      <c r="F133" s="88"/>
      <c r="G133" s="89"/>
      <c r="H133" s="90"/>
      <c r="I133" s="2"/>
      <c r="J133" s="88"/>
      <c r="K133" s="89"/>
      <c r="L133" s="90"/>
      <c r="M133" s="2"/>
      <c r="N133" s="88"/>
      <c r="O133" s="89"/>
      <c r="P133" s="90"/>
      <c r="Q133" s="2"/>
      <c r="R133" s="88"/>
      <c r="S133" s="89"/>
      <c r="T133" s="90"/>
      <c r="U133" s="1"/>
    </row>
    <row r="134" spans="1:21" x14ac:dyDescent="0.25">
      <c r="A134" s="1"/>
      <c r="B134" s="1"/>
      <c r="C134" s="1"/>
      <c r="D134" s="1"/>
      <c r="E134" s="1"/>
      <c r="F134" s="88"/>
      <c r="G134" s="89"/>
      <c r="H134" s="90"/>
      <c r="I134" s="2"/>
      <c r="J134" s="88"/>
      <c r="K134" s="89"/>
      <c r="L134" s="90"/>
      <c r="M134" s="2"/>
      <c r="N134" s="88"/>
      <c r="O134" s="89"/>
      <c r="P134" s="90"/>
      <c r="Q134" s="2"/>
      <c r="R134" s="88"/>
      <c r="S134" s="89"/>
      <c r="T134" s="90"/>
      <c r="U134" s="1"/>
    </row>
    <row r="135" spans="1:21" ht="15.75" thickBot="1" x14ac:dyDescent="0.3">
      <c r="A135" s="1"/>
      <c r="B135" s="1"/>
      <c r="C135" s="1"/>
      <c r="D135" s="1"/>
      <c r="E135" s="1"/>
      <c r="F135" s="101"/>
      <c r="G135" s="102"/>
      <c r="H135" s="103"/>
      <c r="I135" s="2"/>
      <c r="J135" s="101"/>
      <c r="K135" s="102"/>
      <c r="L135" s="103"/>
      <c r="M135" s="2"/>
      <c r="N135" s="101"/>
      <c r="O135" s="102"/>
      <c r="P135" s="103"/>
      <c r="Q135" s="2"/>
      <c r="R135" s="101"/>
      <c r="S135" s="102"/>
      <c r="T135" s="103"/>
      <c r="U135" s="1"/>
    </row>
    <row r="136" spans="1:21" x14ac:dyDescent="0.25">
      <c r="A136" s="1"/>
      <c r="B136" s="1"/>
      <c r="C136" s="1"/>
      <c r="D136" s="1"/>
      <c r="E136" s="1"/>
      <c r="F136" s="1"/>
      <c r="G136" s="1"/>
      <c r="H136" s="1"/>
      <c r="I136" s="1"/>
      <c r="J136" s="1"/>
      <c r="K136" s="1"/>
      <c r="L136" s="1"/>
      <c r="M136" s="1"/>
      <c r="N136" s="1"/>
      <c r="O136" s="1"/>
      <c r="P136" s="1"/>
      <c r="Q136" s="1"/>
      <c r="R136" s="1"/>
      <c r="S136" s="1"/>
      <c r="T136" s="1"/>
      <c r="U136" s="1"/>
    </row>
    <row r="137" spans="1:21" x14ac:dyDescent="0.25">
      <c r="A137" s="1"/>
      <c r="B137" s="1"/>
      <c r="C137" s="1"/>
      <c r="D137" s="1"/>
      <c r="E137" s="1"/>
      <c r="F137" s="1"/>
      <c r="G137" s="1"/>
      <c r="H137" s="1"/>
      <c r="I137" s="1"/>
      <c r="J137" s="1"/>
      <c r="K137" s="1"/>
      <c r="L137" s="1"/>
      <c r="M137" s="1"/>
      <c r="N137" s="1"/>
      <c r="O137" s="1"/>
      <c r="P137" s="1"/>
      <c r="Q137" s="1"/>
      <c r="R137" s="1"/>
      <c r="S137" s="1"/>
      <c r="T137" s="1"/>
      <c r="U137" s="1"/>
    </row>
    <row r="138" spans="1:21" x14ac:dyDescent="0.25">
      <c r="A138" s="1"/>
      <c r="B138" s="1"/>
      <c r="C138" s="1"/>
      <c r="D138" s="1"/>
      <c r="E138" s="1"/>
      <c r="F138" s="1"/>
      <c r="G138" s="1"/>
      <c r="H138" s="1"/>
      <c r="I138" s="1"/>
      <c r="J138" s="1"/>
      <c r="K138" s="1"/>
      <c r="L138" s="1"/>
      <c r="M138" s="1"/>
      <c r="N138" s="1"/>
      <c r="O138" s="1"/>
      <c r="P138" s="1"/>
      <c r="Q138" s="1"/>
      <c r="R138" s="1"/>
      <c r="S138" s="1"/>
      <c r="T138" s="1"/>
      <c r="U138" s="1"/>
    </row>
    <row r="139" spans="1:21" x14ac:dyDescent="0.25">
      <c r="A139" s="1"/>
      <c r="B139" s="1"/>
      <c r="C139" s="1"/>
      <c r="D139" s="1"/>
      <c r="E139" s="1"/>
      <c r="F139" s="1"/>
      <c r="G139" s="1"/>
      <c r="H139" s="1"/>
      <c r="I139" s="1"/>
      <c r="J139" s="1"/>
      <c r="K139" s="1"/>
      <c r="L139" s="1"/>
      <c r="M139" s="1"/>
      <c r="N139" s="1"/>
      <c r="O139" s="1"/>
      <c r="P139" s="1"/>
      <c r="Q139" s="1"/>
      <c r="R139" s="1"/>
      <c r="S139" s="1"/>
      <c r="T139" s="1"/>
      <c r="U139" s="1"/>
    </row>
    <row r="140" spans="1:21" x14ac:dyDescent="0.25">
      <c r="A140" s="1"/>
      <c r="B140" s="1"/>
      <c r="C140" s="1"/>
      <c r="D140" s="1"/>
      <c r="E140" s="1"/>
      <c r="F140" s="1"/>
      <c r="G140" s="1"/>
      <c r="H140" s="1"/>
      <c r="I140" s="1"/>
      <c r="J140" s="1"/>
      <c r="K140" s="1"/>
      <c r="L140" s="1"/>
      <c r="M140" s="1"/>
      <c r="N140" s="1"/>
      <c r="O140" s="1"/>
      <c r="P140" s="1"/>
      <c r="Q140" s="1"/>
      <c r="R140" s="1"/>
      <c r="S140" s="1"/>
      <c r="T140" s="1"/>
      <c r="U140" s="1"/>
    </row>
    <row r="141" spans="1:21" ht="15.75" thickBot="1" x14ac:dyDescent="0.3">
      <c r="A141" s="1"/>
      <c r="B141" s="1"/>
      <c r="C141" s="1"/>
      <c r="D141" s="1"/>
      <c r="E141" s="1"/>
      <c r="F141" s="1"/>
      <c r="G141" s="1"/>
      <c r="H141" s="1"/>
      <c r="I141" s="1"/>
      <c r="J141" s="1"/>
      <c r="K141" s="1"/>
      <c r="L141" s="1"/>
      <c r="M141" s="1"/>
      <c r="N141" s="1"/>
      <c r="O141" s="1"/>
      <c r="P141" s="1"/>
      <c r="Q141" s="1"/>
      <c r="R141" s="1"/>
      <c r="S141" s="1"/>
      <c r="T141" s="1"/>
      <c r="U141" s="1"/>
    </row>
    <row r="142" spans="1:21" x14ac:dyDescent="0.25">
      <c r="A142" s="1"/>
      <c r="B142" s="1"/>
      <c r="C142" s="1"/>
      <c r="D142" s="1"/>
      <c r="E142" s="1"/>
      <c r="F142" s="1"/>
      <c r="G142" s="86" t="s">
        <v>9</v>
      </c>
      <c r="H142" s="87"/>
      <c r="I142" s="87"/>
      <c r="J142" s="87" t="s">
        <v>35</v>
      </c>
      <c r="K142" s="87"/>
      <c r="L142" s="87"/>
      <c r="M142" s="87"/>
      <c r="N142" s="87"/>
      <c r="O142" s="87"/>
      <c r="P142" s="87"/>
      <c r="Q142" s="87"/>
      <c r="R142" s="87" t="s">
        <v>44</v>
      </c>
      <c r="S142" s="87"/>
      <c r="T142" s="100"/>
      <c r="U142" s="1"/>
    </row>
    <row r="143" spans="1:21" x14ac:dyDescent="0.25">
      <c r="A143" s="1"/>
      <c r="B143" s="1"/>
      <c r="C143" s="1"/>
      <c r="D143" s="1"/>
      <c r="E143" s="1"/>
      <c r="F143" s="1"/>
      <c r="G143" s="80"/>
      <c r="H143" s="81"/>
      <c r="I143" s="81"/>
      <c r="J143" s="81"/>
      <c r="K143" s="81"/>
      <c r="L143" s="81"/>
      <c r="M143" s="81"/>
      <c r="N143" s="81"/>
      <c r="O143" s="81"/>
      <c r="P143" s="81"/>
      <c r="Q143" s="81"/>
      <c r="R143" s="81"/>
      <c r="S143" s="81"/>
      <c r="T143" s="84"/>
      <c r="U143" s="1"/>
    </row>
    <row r="144" spans="1:21" x14ac:dyDescent="0.25">
      <c r="A144" s="1"/>
      <c r="B144" s="1"/>
      <c r="C144" s="1"/>
      <c r="D144" s="1"/>
      <c r="E144" s="1"/>
      <c r="F144" s="1"/>
      <c r="G144" s="80"/>
      <c r="H144" s="81"/>
      <c r="I144" s="81"/>
      <c r="J144" s="81"/>
      <c r="K144" s="81"/>
      <c r="L144" s="81"/>
      <c r="M144" s="81"/>
      <c r="N144" s="81"/>
      <c r="O144" s="81"/>
      <c r="P144" s="81"/>
      <c r="Q144" s="81"/>
      <c r="R144" s="81"/>
      <c r="S144" s="81"/>
      <c r="T144" s="84"/>
      <c r="U144" s="1"/>
    </row>
    <row r="145" spans="1:21" x14ac:dyDescent="0.25">
      <c r="A145" s="1"/>
      <c r="B145" s="1"/>
      <c r="C145" s="1"/>
      <c r="D145" s="1"/>
      <c r="E145" s="1"/>
      <c r="F145" s="1"/>
      <c r="G145" s="80"/>
      <c r="H145" s="81"/>
      <c r="I145" s="81"/>
      <c r="J145" s="81"/>
      <c r="K145" s="81"/>
      <c r="L145" s="81"/>
      <c r="M145" s="81"/>
      <c r="N145" s="81"/>
      <c r="O145" s="81"/>
      <c r="P145" s="81"/>
      <c r="Q145" s="81"/>
      <c r="R145" s="81"/>
      <c r="S145" s="81"/>
      <c r="T145" s="84"/>
      <c r="U145" s="1"/>
    </row>
    <row r="146" spans="1:21" x14ac:dyDescent="0.25">
      <c r="A146" s="1"/>
      <c r="B146" s="1"/>
      <c r="C146" s="1"/>
      <c r="D146" s="1"/>
      <c r="E146" s="1"/>
      <c r="F146" s="1"/>
      <c r="G146" s="80"/>
      <c r="H146" s="81"/>
      <c r="I146" s="81"/>
      <c r="J146" s="81"/>
      <c r="K146" s="81"/>
      <c r="L146" s="81"/>
      <c r="M146" s="81"/>
      <c r="N146" s="81"/>
      <c r="O146" s="81"/>
      <c r="P146" s="81"/>
      <c r="Q146" s="81"/>
      <c r="R146" s="81"/>
      <c r="S146" s="81"/>
      <c r="T146" s="84"/>
      <c r="U146" s="1"/>
    </row>
    <row r="147" spans="1:21" x14ac:dyDescent="0.25">
      <c r="A147" s="1"/>
      <c r="B147" s="1"/>
      <c r="C147" s="1"/>
      <c r="D147" s="1"/>
      <c r="E147" s="1"/>
      <c r="F147" s="1"/>
      <c r="G147" s="80"/>
      <c r="H147" s="81"/>
      <c r="I147" s="81"/>
      <c r="J147" s="81"/>
      <c r="K147" s="81"/>
      <c r="L147" s="81"/>
      <c r="M147" s="81"/>
      <c r="N147" s="81"/>
      <c r="O147" s="81"/>
      <c r="P147" s="81"/>
      <c r="Q147" s="81"/>
      <c r="R147" s="81"/>
      <c r="S147" s="81"/>
      <c r="T147" s="84"/>
      <c r="U147" s="1"/>
    </row>
    <row r="148" spans="1:21" x14ac:dyDescent="0.25">
      <c r="A148" s="1"/>
      <c r="B148" s="1"/>
      <c r="C148" s="1"/>
      <c r="D148" s="1"/>
      <c r="E148" s="1"/>
      <c r="F148" s="1"/>
      <c r="G148" s="80"/>
      <c r="H148" s="81"/>
      <c r="I148" s="81"/>
      <c r="J148" s="81"/>
      <c r="K148" s="81"/>
      <c r="L148" s="81"/>
      <c r="M148" s="81"/>
      <c r="N148" s="81"/>
      <c r="O148" s="81"/>
      <c r="P148" s="81"/>
      <c r="Q148" s="81"/>
      <c r="R148" s="81"/>
      <c r="S148" s="81"/>
      <c r="T148" s="84"/>
      <c r="U148" s="1"/>
    </row>
    <row r="149" spans="1:21" x14ac:dyDescent="0.25">
      <c r="A149" s="1"/>
      <c r="B149" s="1"/>
      <c r="C149" s="1"/>
      <c r="D149" s="1"/>
      <c r="E149" s="1"/>
      <c r="F149" s="1"/>
      <c r="G149" s="80"/>
      <c r="H149" s="81"/>
      <c r="I149" s="81"/>
      <c r="J149" s="81"/>
      <c r="K149" s="81"/>
      <c r="L149" s="81"/>
      <c r="M149" s="81"/>
      <c r="N149" s="81"/>
      <c r="O149" s="81"/>
      <c r="P149" s="81"/>
      <c r="Q149" s="81"/>
      <c r="R149" s="81"/>
      <c r="S149" s="81"/>
      <c r="T149" s="84"/>
      <c r="U149" s="1"/>
    </row>
    <row r="150" spans="1:21" ht="14.45" customHeight="1" x14ac:dyDescent="0.25">
      <c r="A150" s="1"/>
      <c r="B150" s="1"/>
      <c r="C150" s="1"/>
      <c r="D150" s="1"/>
      <c r="E150" s="1"/>
      <c r="F150" s="1"/>
      <c r="G150" s="80"/>
      <c r="H150" s="81"/>
      <c r="I150" s="81"/>
      <c r="J150" s="81"/>
      <c r="K150" s="81"/>
      <c r="L150" s="81"/>
      <c r="M150" s="81"/>
      <c r="N150" s="81"/>
      <c r="O150" s="81"/>
      <c r="P150" s="81"/>
      <c r="Q150" s="81"/>
      <c r="R150" s="81"/>
      <c r="S150" s="81"/>
      <c r="T150" s="84"/>
      <c r="U150" s="1"/>
    </row>
    <row r="151" spans="1:21" ht="14.45" customHeight="1" x14ac:dyDescent="0.25">
      <c r="A151" s="1"/>
      <c r="B151" s="1"/>
      <c r="C151" s="1"/>
      <c r="D151" s="1"/>
      <c r="E151" s="1"/>
      <c r="F151" s="1"/>
      <c r="G151" s="80"/>
      <c r="H151" s="81"/>
      <c r="I151" s="81"/>
      <c r="J151" s="81"/>
      <c r="K151" s="81"/>
      <c r="L151" s="81"/>
      <c r="M151" s="81"/>
      <c r="N151" s="81"/>
      <c r="O151" s="81"/>
      <c r="P151" s="81"/>
      <c r="Q151" s="81"/>
      <c r="R151" s="81"/>
      <c r="S151" s="81"/>
      <c r="T151" s="84"/>
      <c r="U151" s="1"/>
    </row>
    <row r="152" spans="1:21" x14ac:dyDescent="0.25">
      <c r="A152" s="1"/>
      <c r="B152" s="1"/>
      <c r="C152" s="1"/>
      <c r="D152" s="1"/>
      <c r="E152" s="1"/>
      <c r="F152" s="1"/>
      <c r="G152" s="80"/>
      <c r="H152" s="81"/>
      <c r="I152" s="81"/>
      <c r="J152" s="81"/>
      <c r="K152" s="81"/>
      <c r="L152" s="81"/>
      <c r="M152" s="81"/>
      <c r="N152" s="81"/>
      <c r="O152" s="81"/>
      <c r="P152" s="81"/>
      <c r="Q152" s="81"/>
      <c r="R152" s="81"/>
      <c r="S152" s="81"/>
      <c r="T152" s="84"/>
      <c r="U152" s="1"/>
    </row>
    <row r="153" spans="1:21" x14ac:dyDescent="0.25">
      <c r="A153" s="1"/>
      <c r="B153" s="1"/>
      <c r="C153" s="1"/>
      <c r="D153" s="1"/>
      <c r="E153" s="1"/>
      <c r="F153" s="1"/>
      <c r="G153" s="80"/>
      <c r="H153" s="81"/>
      <c r="I153" s="81"/>
      <c r="J153" s="81"/>
      <c r="K153" s="81"/>
      <c r="L153" s="81"/>
      <c r="M153" s="81"/>
      <c r="N153" s="81"/>
      <c r="O153" s="81"/>
      <c r="P153" s="81"/>
      <c r="Q153" s="81"/>
      <c r="R153" s="81"/>
      <c r="S153" s="81"/>
      <c r="T153" s="84"/>
      <c r="U153" s="1"/>
    </row>
    <row r="154" spans="1:21" x14ac:dyDescent="0.25">
      <c r="A154" s="1"/>
      <c r="B154" s="1"/>
      <c r="C154" s="1"/>
      <c r="D154" s="1"/>
      <c r="E154" s="1"/>
      <c r="F154" s="1"/>
      <c r="G154" s="80"/>
      <c r="H154" s="81"/>
      <c r="I154" s="81"/>
      <c r="J154" s="81"/>
      <c r="K154" s="81"/>
      <c r="L154" s="81"/>
      <c r="M154" s="81"/>
      <c r="N154" s="81"/>
      <c r="O154" s="81"/>
      <c r="P154" s="81"/>
      <c r="Q154" s="81"/>
      <c r="R154" s="81"/>
      <c r="S154" s="81"/>
      <c r="T154" s="84"/>
      <c r="U154" s="1"/>
    </row>
    <row r="155" spans="1:21" x14ac:dyDescent="0.25">
      <c r="A155" s="1"/>
      <c r="B155" s="1"/>
      <c r="C155" s="1"/>
      <c r="D155" s="1"/>
      <c r="E155" s="1"/>
      <c r="F155" s="1"/>
      <c r="G155" s="80"/>
      <c r="H155" s="81"/>
      <c r="I155" s="81"/>
      <c r="J155" s="81"/>
      <c r="K155" s="81"/>
      <c r="L155" s="81"/>
      <c r="M155" s="81"/>
      <c r="N155" s="81"/>
      <c r="O155" s="81"/>
      <c r="P155" s="81"/>
      <c r="Q155" s="81"/>
      <c r="R155" s="81"/>
      <c r="S155" s="81"/>
      <c r="T155" s="84"/>
      <c r="U155" s="1"/>
    </row>
    <row r="156" spans="1:21" ht="15.75" thickBot="1" x14ac:dyDescent="0.3">
      <c r="A156" s="1"/>
      <c r="B156" s="1"/>
      <c r="C156" s="1"/>
      <c r="D156" s="1"/>
      <c r="E156" s="1"/>
      <c r="F156" s="1"/>
      <c r="G156" s="82"/>
      <c r="H156" s="83"/>
      <c r="I156" s="83"/>
      <c r="J156" s="83"/>
      <c r="K156" s="83"/>
      <c r="L156" s="83"/>
      <c r="M156" s="83"/>
      <c r="N156" s="83"/>
      <c r="O156" s="83"/>
      <c r="P156" s="83"/>
      <c r="Q156" s="83"/>
      <c r="R156" s="83"/>
      <c r="S156" s="83"/>
      <c r="T156" s="85"/>
      <c r="U156" s="1"/>
    </row>
    <row r="157" spans="1:21" x14ac:dyDescent="0.25">
      <c r="A157" s="1"/>
      <c r="B157" s="1"/>
      <c r="C157" s="1"/>
      <c r="D157" s="1"/>
      <c r="E157" s="1"/>
      <c r="F157" s="1"/>
      <c r="G157" s="1"/>
      <c r="H157" s="1"/>
      <c r="I157" s="1"/>
      <c r="J157" s="1"/>
      <c r="K157" s="1"/>
      <c r="L157" s="1"/>
      <c r="M157" s="1"/>
      <c r="N157" s="1"/>
      <c r="O157" s="1"/>
      <c r="P157" s="1"/>
      <c r="Q157" s="1"/>
      <c r="R157" s="1"/>
      <c r="S157" s="1"/>
      <c r="T157" s="1"/>
      <c r="U157" s="1"/>
    </row>
    <row r="158" spans="1:21" x14ac:dyDescent="0.25">
      <c r="A158" s="1"/>
      <c r="B158" s="1"/>
      <c r="C158" s="1"/>
      <c r="D158" s="1"/>
      <c r="E158" s="1"/>
      <c r="F158" s="1"/>
      <c r="G158" s="1"/>
      <c r="H158" s="1"/>
      <c r="I158" s="1"/>
      <c r="J158" s="1"/>
      <c r="K158" s="1"/>
      <c r="L158" s="1"/>
      <c r="M158" s="1"/>
      <c r="N158" s="1"/>
      <c r="O158" s="1"/>
      <c r="P158" s="1"/>
      <c r="Q158" s="1"/>
      <c r="R158" s="1"/>
      <c r="S158" s="1"/>
      <c r="T158" s="1"/>
      <c r="U158" s="1"/>
    </row>
    <row r="159" spans="1:21" x14ac:dyDescent="0.25">
      <c r="A159" s="1"/>
      <c r="B159" s="1"/>
      <c r="C159" s="1"/>
      <c r="D159" s="1"/>
      <c r="E159" s="1"/>
      <c r="F159" s="1"/>
      <c r="G159" s="1"/>
      <c r="H159" s="1"/>
      <c r="I159" s="1"/>
      <c r="J159" s="1"/>
      <c r="K159" s="1"/>
      <c r="L159" s="1"/>
      <c r="M159" s="1"/>
      <c r="N159" s="1"/>
      <c r="O159" s="1"/>
      <c r="P159" s="1"/>
      <c r="Q159" s="1"/>
      <c r="R159" s="1"/>
      <c r="S159" s="1"/>
      <c r="T159" s="1"/>
      <c r="U159" s="1"/>
    </row>
    <row r="160" spans="1:21" x14ac:dyDescent="0.25">
      <c r="A160" s="1"/>
      <c r="B160" s="1"/>
      <c r="C160" s="1"/>
      <c r="D160" s="1"/>
      <c r="E160" s="1"/>
      <c r="F160" s="1"/>
      <c r="G160" s="1"/>
      <c r="H160" s="1"/>
      <c r="I160" s="1"/>
      <c r="J160" s="1"/>
      <c r="K160" s="1"/>
      <c r="L160" s="1"/>
      <c r="M160" s="1"/>
      <c r="N160" s="1"/>
      <c r="O160" s="1"/>
      <c r="P160" s="1"/>
      <c r="Q160" s="1"/>
      <c r="R160" s="1"/>
      <c r="S160" s="1"/>
      <c r="T160" s="1"/>
      <c r="U160" s="1"/>
    </row>
    <row r="161" spans="1:21" x14ac:dyDescent="0.25">
      <c r="A161" s="1"/>
      <c r="B161" s="1"/>
      <c r="C161" s="1"/>
      <c r="D161" s="1"/>
      <c r="E161" s="1"/>
      <c r="F161" s="1"/>
      <c r="G161" s="1"/>
      <c r="H161" s="1"/>
      <c r="I161" s="1"/>
      <c r="J161" s="1"/>
      <c r="K161" s="1"/>
      <c r="L161" s="1"/>
      <c r="M161" s="1"/>
      <c r="N161" s="1"/>
      <c r="O161" s="1"/>
      <c r="P161" s="1"/>
      <c r="Q161" s="1"/>
      <c r="R161" s="1"/>
      <c r="S161" s="1"/>
      <c r="T161" s="1"/>
      <c r="U161" s="1"/>
    </row>
    <row r="162" spans="1:21" x14ac:dyDescent="0.25">
      <c r="A162" s="1"/>
      <c r="B162" s="1"/>
      <c r="C162" s="1"/>
      <c r="D162" s="1"/>
      <c r="E162" s="1"/>
      <c r="F162" s="1"/>
      <c r="G162" s="1"/>
      <c r="H162" s="1"/>
      <c r="I162" s="1"/>
      <c r="J162" s="1"/>
      <c r="K162" s="1"/>
      <c r="L162" s="1"/>
      <c r="M162" s="1"/>
      <c r="N162" s="1"/>
      <c r="O162" s="1"/>
      <c r="P162" s="1"/>
      <c r="Q162" s="1"/>
      <c r="R162" s="1"/>
      <c r="S162" s="1"/>
      <c r="T162" s="1"/>
      <c r="U162" s="1"/>
    </row>
    <row r="163" spans="1:21" x14ac:dyDescent="0.25">
      <c r="A163" s="1"/>
      <c r="B163" s="1"/>
      <c r="C163" s="1"/>
      <c r="D163" s="1"/>
      <c r="E163" s="1"/>
      <c r="F163" s="1"/>
      <c r="G163" s="1"/>
      <c r="H163" s="1"/>
      <c r="I163" s="1"/>
      <c r="J163" s="1"/>
      <c r="K163" s="1"/>
      <c r="L163" s="1"/>
      <c r="M163" s="1"/>
      <c r="N163" s="1"/>
      <c r="O163" s="1"/>
      <c r="P163" s="1"/>
      <c r="Q163" s="1"/>
      <c r="R163" s="1"/>
      <c r="S163" s="1"/>
      <c r="T163" s="1"/>
      <c r="U163" s="1"/>
    </row>
    <row r="164" spans="1:21" x14ac:dyDescent="0.25">
      <c r="A164" s="1"/>
      <c r="B164" s="1"/>
      <c r="C164" s="1"/>
      <c r="D164" s="1"/>
      <c r="E164" s="1"/>
      <c r="F164" s="1"/>
      <c r="G164" s="1"/>
      <c r="H164" s="1"/>
      <c r="I164" s="1"/>
      <c r="J164" s="1"/>
      <c r="K164" s="1"/>
      <c r="L164" s="1"/>
      <c r="M164" s="1"/>
      <c r="N164" s="1"/>
      <c r="O164" s="1"/>
      <c r="P164" s="1"/>
      <c r="Q164" s="1"/>
      <c r="R164" s="1"/>
      <c r="S164" s="1"/>
      <c r="T164" s="1"/>
      <c r="U164" s="1"/>
    </row>
    <row r="165" spans="1:21" x14ac:dyDescent="0.25">
      <c r="A165" s="1"/>
      <c r="B165" s="1"/>
      <c r="C165" s="1"/>
      <c r="D165" s="1"/>
      <c r="E165" s="1"/>
      <c r="F165" s="1"/>
      <c r="G165" s="1"/>
      <c r="H165" s="1"/>
      <c r="I165" s="1"/>
      <c r="J165" s="1"/>
      <c r="K165" s="1"/>
      <c r="L165" s="1"/>
      <c r="M165" s="1"/>
      <c r="N165" s="1"/>
      <c r="O165" s="1"/>
      <c r="P165" s="1"/>
      <c r="Q165" s="1"/>
      <c r="R165" s="1"/>
      <c r="S165" s="1"/>
      <c r="T165" s="1"/>
      <c r="U165" s="1"/>
    </row>
    <row r="166" spans="1:21" x14ac:dyDescent="0.25">
      <c r="A166" s="1"/>
      <c r="B166" s="1"/>
      <c r="C166" s="1"/>
      <c r="D166" s="1"/>
      <c r="E166" s="1"/>
      <c r="F166" s="1"/>
      <c r="G166" s="1"/>
      <c r="H166" s="1"/>
      <c r="I166" s="1"/>
      <c r="J166" s="1"/>
      <c r="K166" s="1"/>
      <c r="L166" s="1"/>
      <c r="M166" s="1"/>
      <c r="N166" s="1"/>
      <c r="O166" s="1"/>
      <c r="P166" s="1"/>
      <c r="Q166" s="1"/>
      <c r="R166" s="1"/>
      <c r="S166" s="1"/>
      <c r="T166" s="1"/>
      <c r="U166" s="1"/>
    </row>
    <row r="167" spans="1:21" x14ac:dyDescent="0.25">
      <c r="A167" s="1"/>
      <c r="B167" s="1"/>
      <c r="C167" s="1"/>
      <c r="D167" s="1"/>
      <c r="E167" s="1"/>
      <c r="F167" s="1"/>
      <c r="G167" s="1"/>
      <c r="H167" s="1"/>
      <c r="I167" s="1"/>
      <c r="J167" s="1"/>
      <c r="K167" s="1"/>
      <c r="L167" s="1"/>
      <c r="M167" s="1"/>
      <c r="N167" s="1"/>
      <c r="O167" s="1"/>
      <c r="P167" s="1"/>
      <c r="Q167" s="1"/>
      <c r="R167" s="1"/>
      <c r="S167" s="1"/>
      <c r="T167" s="1"/>
      <c r="U167" s="1"/>
    </row>
    <row r="168" spans="1:21" x14ac:dyDescent="0.25">
      <c r="A168" s="1"/>
      <c r="B168" s="1"/>
      <c r="C168" s="1"/>
      <c r="D168" s="1"/>
      <c r="E168" s="1"/>
      <c r="F168" s="1"/>
      <c r="G168" s="1"/>
      <c r="H168" s="1"/>
      <c r="I168" s="1"/>
      <c r="J168" s="1"/>
      <c r="K168" s="1"/>
      <c r="L168" s="1"/>
      <c r="M168" s="1"/>
      <c r="N168" s="1"/>
      <c r="O168" s="1"/>
      <c r="P168" s="1"/>
      <c r="Q168" s="1"/>
      <c r="R168" s="1"/>
      <c r="S168" s="1"/>
      <c r="T168" s="1"/>
      <c r="U168" s="1"/>
    </row>
    <row r="169" spans="1:21" x14ac:dyDescent="0.25">
      <c r="A169" s="1"/>
      <c r="B169" s="1"/>
      <c r="C169" s="1"/>
      <c r="D169" s="1"/>
      <c r="E169" s="1"/>
      <c r="F169" s="1"/>
      <c r="G169" s="1"/>
      <c r="H169" s="1"/>
      <c r="I169" s="1"/>
      <c r="J169" s="1"/>
      <c r="K169" s="1"/>
      <c r="L169" s="1"/>
      <c r="M169" s="1"/>
      <c r="N169" s="1"/>
      <c r="O169" s="1"/>
      <c r="P169" s="1"/>
      <c r="Q169" s="1"/>
      <c r="R169" s="1"/>
      <c r="S169" s="1"/>
      <c r="T169" s="1"/>
      <c r="U169" s="1"/>
    </row>
    <row r="170" spans="1:21" x14ac:dyDescent="0.25">
      <c r="A170" s="1"/>
      <c r="B170" s="1"/>
      <c r="C170" s="1"/>
      <c r="D170" s="1"/>
      <c r="E170" s="1"/>
      <c r="F170" s="1"/>
      <c r="G170" s="1"/>
      <c r="H170" s="1"/>
      <c r="I170" s="1"/>
      <c r="J170" s="1"/>
      <c r="K170" s="1"/>
      <c r="L170" s="1"/>
      <c r="M170" s="1"/>
      <c r="N170" s="1"/>
      <c r="O170" s="1"/>
      <c r="P170" s="1"/>
      <c r="Q170" s="1"/>
      <c r="R170" s="1"/>
      <c r="S170" s="1"/>
      <c r="T170" s="1"/>
      <c r="U170" s="1"/>
    </row>
    <row r="171" spans="1:21" x14ac:dyDescent="0.25">
      <c r="A171" s="1"/>
      <c r="B171" s="1"/>
      <c r="C171" s="1"/>
      <c r="D171" s="1"/>
      <c r="E171" s="1"/>
      <c r="F171" s="1"/>
      <c r="G171" s="1"/>
      <c r="H171" s="1"/>
      <c r="I171" s="1"/>
      <c r="J171" s="1"/>
      <c r="K171" s="1"/>
      <c r="L171" s="1"/>
      <c r="M171" s="1"/>
      <c r="N171" s="1"/>
      <c r="O171" s="1"/>
      <c r="P171" s="1"/>
      <c r="Q171" s="1"/>
      <c r="R171" s="1"/>
      <c r="S171" s="1"/>
      <c r="T171" s="1"/>
      <c r="U171" s="1"/>
    </row>
    <row r="172" spans="1:21" x14ac:dyDescent="0.25">
      <c r="A172" s="1"/>
      <c r="B172" s="1"/>
      <c r="C172" s="1"/>
      <c r="D172" s="1"/>
      <c r="E172" s="1"/>
      <c r="F172" s="1"/>
      <c r="G172" s="1"/>
      <c r="H172" s="1"/>
      <c r="I172" s="1"/>
      <c r="J172" s="1"/>
      <c r="K172" s="1"/>
      <c r="L172" s="1"/>
      <c r="M172" s="1"/>
      <c r="N172" s="1"/>
      <c r="O172" s="1"/>
      <c r="P172" s="1"/>
      <c r="Q172" s="1"/>
      <c r="R172" s="1"/>
      <c r="S172" s="1"/>
      <c r="T172" s="1"/>
      <c r="U172" s="1"/>
    </row>
    <row r="173" spans="1:21" x14ac:dyDescent="0.25">
      <c r="A173" s="1"/>
      <c r="B173" s="1"/>
      <c r="C173" s="1"/>
      <c r="D173" s="1"/>
      <c r="E173" s="1"/>
      <c r="F173" s="1"/>
      <c r="G173" s="1"/>
      <c r="H173" s="1"/>
      <c r="I173" s="1"/>
      <c r="J173" s="1"/>
      <c r="K173" s="1"/>
      <c r="L173" s="1"/>
      <c r="M173" s="1"/>
      <c r="N173" s="1"/>
      <c r="O173" s="1"/>
      <c r="P173" s="1"/>
      <c r="Q173" s="1"/>
      <c r="R173" s="1"/>
      <c r="S173" s="1"/>
      <c r="T173" s="1"/>
      <c r="U173" s="1"/>
    </row>
    <row r="174" spans="1:21" x14ac:dyDescent="0.25">
      <c r="A174" s="1"/>
      <c r="B174" s="1"/>
      <c r="C174" s="1"/>
      <c r="D174" s="1"/>
      <c r="E174" s="1"/>
      <c r="F174" s="1"/>
      <c r="G174" s="1"/>
      <c r="H174" s="1"/>
      <c r="I174" s="1"/>
      <c r="J174" s="1"/>
      <c r="K174" s="1"/>
      <c r="L174" s="1"/>
      <c r="M174" s="1"/>
      <c r="N174" s="1"/>
      <c r="O174" s="1"/>
      <c r="P174" s="1"/>
      <c r="Q174" s="1"/>
      <c r="R174" s="1"/>
      <c r="S174" s="1"/>
      <c r="T174" s="1"/>
      <c r="U174" s="1"/>
    </row>
    <row r="175" spans="1:21" x14ac:dyDescent="0.25">
      <c r="A175" s="1"/>
      <c r="B175" s="1"/>
      <c r="C175" s="1"/>
      <c r="D175" s="1"/>
      <c r="E175" s="1"/>
      <c r="F175" s="1"/>
      <c r="G175" s="1"/>
      <c r="H175" s="1"/>
      <c r="I175" s="1"/>
      <c r="J175" s="1"/>
      <c r="K175" s="1"/>
      <c r="L175" s="1"/>
      <c r="M175" s="1"/>
      <c r="N175" s="1"/>
      <c r="O175" s="1"/>
      <c r="P175" s="1"/>
      <c r="Q175" s="1"/>
      <c r="R175" s="1"/>
      <c r="S175" s="1"/>
      <c r="T175" s="1"/>
      <c r="U175" s="1"/>
    </row>
    <row r="176" spans="1:21" x14ac:dyDescent="0.25">
      <c r="A176" s="1"/>
      <c r="B176" s="1"/>
      <c r="C176" s="1"/>
      <c r="D176" s="1"/>
      <c r="E176" s="1"/>
      <c r="F176" s="1"/>
      <c r="G176" s="1"/>
      <c r="H176" s="1"/>
      <c r="I176" s="1"/>
      <c r="J176" s="1"/>
      <c r="K176" s="1"/>
      <c r="L176" s="1"/>
      <c r="M176" s="1"/>
      <c r="N176" s="1"/>
      <c r="O176" s="1"/>
      <c r="P176" s="1"/>
      <c r="Q176" s="1"/>
      <c r="R176" s="1"/>
      <c r="S176" s="1"/>
      <c r="T176" s="1"/>
      <c r="U176" s="1"/>
    </row>
    <row r="177" spans="1:21" x14ac:dyDescent="0.25">
      <c r="A177" s="1"/>
      <c r="B177" s="1"/>
      <c r="C177" s="1"/>
      <c r="D177" s="1"/>
      <c r="E177" s="1"/>
      <c r="F177" s="1"/>
      <c r="G177" s="1"/>
      <c r="H177" s="1"/>
      <c r="I177" s="1"/>
      <c r="J177" s="1"/>
      <c r="K177" s="1"/>
      <c r="L177" s="1"/>
      <c r="M177" s="1"/>
      <c r="N177" s="1"/>
      <c r="O177" s="1"/>
      <c r="P177" s="1"/>
      <c r="Q177" s="1"/>
      <c r="R177" s="1"/>
      <c r="S177" s="1"/>
      <c r="T177" s="1"/>
      <c r="U177" s="1"/>
    </row>
    <row r="178" spans="1:21" x14ac:dyDescent="0.25">
      <c r="A178" s="1"/>
      <c r="B178" s="1"/>
      <c r="C178" s="1"/>
      <c r="D178" s="1"/>
      <c r="E178" s="1"/>
      <c r="F178" s="1"/>
      <c r="G178" s="1"/>
      <c r="H178" s="1"/>
      <c r="I178" s="1"/>
      <c r="J178" s="1"/>
      <c r="K178" s="1"/>
      <c r="L178" s="1"/>
      <c r="M178" s="1"/>
      <c r="N178" s="1"/>
      <c r="O178" s="1"/>
      <c r="P178" s="1"/>
      <c r="Q178" s="1"/>
      <c r="R178" s="1"/>
      <c r="S178" s="1"/>
      <c r="T178" s="1"/>
      <c r="U178" s="1"/>
    </row>
    <row r="179" spans="1:21" x14ac:dyDescent="0.25">
      <c r="A179" s="1"/>
      <c r="B179" s="1"/>
      <c r="C179" s="1"/>
      <c r="D179" s="1"/>
      <c r="E179" s="1"/>
      <c r="F179" s="1"/>
      <c r="G179" s="1"/>
      <c r="H179" s="1"/>
      <c r="I179" s="1"/>
      <c r="J179" s="1"/>
      <c r="K179" s="1"/>
      <c r="L179" s="1"/>
      <c r="M179" s="1"/>
      <c r="N179" s="1"/>
      <c r="O179" s="1"/>
      <c r="P179" s="1"/>
      <c r="Q179" s="1"/>
      <c r="R179" s="1"/>
      <c r="S179" s="1"/>
      <c r="T179" s="1"/>
      <c r="U179" s="1"/>
    </row>
    <row r="180" spans="1:21" x14ac:dyDescent="0.25">
      <c r="A180" s="1"/>
      <c r="B180" s="1"/>
      <c r="C180" s="1"/>
      <c r="D180" s="1"/>
      <c r="E180" s="1"/>
      <c r="F180" s="1"/>
      <c r="G180" s="1"/>
      <c r="H180" s="1"/>
      <c r="I180" s="1"/>
      <c r="J180" s="1"/>
      <c r="K180" s="1"/>
      <c r="L180" s="1"/>
      <c r="M180" s="1"/>
      <c r="N180" s="1"/>
      <c r="O180" s="1"/>
      <c r="P180" s="1"/>
      <c r="Q180" s="1"/>
      <c r="R180" s="1"/>
      <c r="S180" s="1"/>
      <c r="T180" s="1"/>
      <c r="U180" s="1"/>
    </row>
    <row r="181" spans="1:21" x14ac:dyDescent="0.25">
      <c r="A181" s="58"/>
      <c r="B181" s="104"/>
      <c r="C181" s="104"/>
      <c r="D181" s="104"/>
      <c r="E181" s="104"/>
      <c r="F181" s="104"/>
      <c r="G181" s="104"/>
      <c r="H181" s="104"/>
      <c r="I181" s="104"/>
      <c r="J181" s="104"/>
      <c r="K181" s="104"/>
      <c r="L181" s="104"/>
      <c r="M181" s="104"/>
      <c r="N181" s="104"/>
      <c r="O181" s="104"/>
      <c r="P181" s="104"/>
      <c r="Q181" s="104"/>
      <c r="R181" s="104"/>
      <c r="S181" s="104"/>
      <c r="T181" s="104"/>
      <c r="U181" s="104"/>
    </row>
    <row r="182" spans="1:21" x14ac:dyDescent="0.25">
      <c r="A182" s="104"/>
      <c r="B182" s="104"/>
      <c r="C182" s="104"/>
      <c r="D182" s="104"/>
      <c r="E182" s="104"/>
      <c r="F182" s="104"/>
      <c r="G182" s="104"/>
      <c r="H182" s="104"/>
      <c r="I182" s="104"/>
      <c r="J182" s="104"/>
      <c r="K182" s="104"/>
      <c r="L182" s="104"/>
      <c r="M182" s="104"/>
      <c r="N182" s="104"/>
      <c r="O182" s="104"/>
      <c r="P182" s="104"/>
      <c r="Q182" s="104"/>
      <c r="R182" s="104"/>
      <c r="S182" s="104"/>
      <c r="T182" s="104"/>
      <c r="U182" s="104"/>
    </row>
    <row r="183" spans="1:21" x14ac:dyDescent="0.25">
      <c r="A183" s="104"/>
      <c r="B183" s="104"/>
      <c r="C183" s="104"/>
      <c r="D183" s="104"/>
      <c r="E183" s="104"/>
      <c r="F183" s="104"/>
      <c r="G183" s="104"/>
      <c r="H183" s="104"/>
      <c r="I183" s="104"/>
      <c r="J183" s="104"/>
      <c r="K183" s="104"/>
      <c r="L183" s="104"/>
      <c r="M183" s="104"/>
      <c r="N183" s="104"/>
      <c r="O183" s="104"/>
      <c r="P183" s="104"/>
      <c r="Q183" s="104"/>
      <c r="R183" s="104"/>
      <c r="S183" s="104"/>
      <c r="T183" s="104"/>
      <c r="U183" s="104"/>
    </row>
    <row r="184" spans="1:21" x14ac:dyDescent="0.25">
      <c r="A184" s="104"/>
      <c r="B184" s="104"/>
      <c r="C184" s="104"/>
      <c r="D184" s="104"/>
      <c r="E184" s="104"/>
      <c r="F184" s="104"/>
      <c r="G184" s="104"/>
      <c r="H184" s="104"/>
      <c r="I184" s="104"/>
      <c r="J184" s="104"/>
      <c r="K184" s="104"/>
      <c r="L184" s="104"/>
      <c r="M184" s="104"/>
      <c r="N184" s="104"/>
      <c r="O184" s="104"/>
      <c r="P184" s="104"/>
      <c r="Q184" s="104"/>
      <c r="R184" s="104"/>
      <c r="S184" s="104"/>
      <c r="T184" s="104"/>
      <c r="U184" s="104"/>
    </row>
    <row r="185" spans="1:21" ht="14.45"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row>
    <row r="186" spans="1:21" x14ac:dyDescent="0.25">
      <c r="A186" s="10"/>
      <c r="B186" s="10"/>
      <c r="C186" s="10"/>
      <c r="D186" s="10"/>
      <c r="E186" s="10"/>
      <c r="F186" s="10"/>
      <c r="G186" s="10"/>
      <c r="H186" s="10"/>
      <c r="I186" s="10"/>
      <c r="J186" s="10"/>
      <c r="K186" s="10"/>
      <c r="L186" s="10"/>
      <c r="M186" s="10"/>
      <c r="N186" s="10"/>
      <c r="O186" s="10"/>
      <c r="P186" s="10"/>
      <c r="Q186" s="10"/>
      <c r="R186" s="10"/>
      <c r="S186" s="10"/>
      <c r="T186" s="10"/>
      <c r="U186" s="10"/>
    </row>
    <row r="187" spans="1:21" x14ac:dyDescent="0.25">
      <c r="A187" s="10"/>
      <c r="B187" s="10"/>
      <c r="C187" s="10"/>
      <c r="D187" s="10"/>
      <c r="E187" s="10"/>
      <c r="F187" s="10"/>
      <c r="G187" s="10"/>
      <c r="H187" s="10"/>
      <c r="I187" s="10"/>
      <c r="J187" s="10"/>
      <c r="K187" s="10"/>
      <c r="L187" s="10"/>
      <c r="M187" s="10"/>
      <c r="N187" s="10"/>
      <c r="O187" s="10"/>
      <c r="P187" s="10"/>
      <c r="Q187" s="10"/>
      <c r="R187" s="10"/>
      <c r="S187" s="10"/>
      <c r="T187" s="10"/>
      <c r="U187" s="10"/>
    </row>
    <row r="188" spans="1:21" x14ac:dyDescent="0.25">
      <c r="A188" s="10"/>
      <c r="B188" s="10"/>
      <c r="C188" s="10"/>
      <c r="D188" s="10"/>
      <c r="E188" s="10"/>
      <c r="F188" s="10"/>
      <c r="G188" s="10"/>
      <c r="H188" s="10"/>
      <c r="I188" s="10"/>
      <c r="J188" s="10"/>
      <c r="K188" s="10"/>
      <c r="L188" s="10"/>
      <c r="M188" s="10"/>
      <c r="N188" s="10"/>
      <c r="O188" s="10"/>
      <c r="P188" s="10"/>
      <c r="Q188" s="10"/>
      <c r="R188" s="10"/>
      <c r="S188" s="10"/>
      <c r="T188" s="10"/>
      <c r="U188" s="10"/>
    </row>
    <row r="189" spans="1:21" x14ac:dyDescent="0.25">
      <c r="A189" s="10"/>
      <c r="B189" s="10"/>
      <c r="C189" s="10"/>
      <c r="D189" s="10"/>
      <c r="E189" s="10"/>
      <c r="F189" s="10"/>
      <c r="G189" s="10"/>
      <c r="H189" s="10"/>
      <c r="I189" s="10"/>
      <c r="J189" s="10"/>
      <c r="K189" s="10"/>
      <c r="L189" s="10"/>
      <c r="M189" s="10"/>
      <c r="N189" s="10"/>
      <c r="O189" s="10"/>
      <c r="P189" s="10"/>
      <c r="Q189" s="10"/>
      <c r="R189" s="10"/>
      <c r="S189" s="10"/>
      <c r="T189" s="10"/>
      <c r="U189" s="10"/>
    </row>
    <row r="190" spans="1:21" x14ac:dyDescent="0.25">
      <c r="A190" s="10"/>
      <c r="B190" s="10"/>
      <c r="C190" s="10"/>
      <c r="D190" s="10"/>
      <c r="E190" s="10"/>
      <c r="F190" s="10"/>
      <c r="G190" s="10"/>
      <c r="H190" s="10"/>
      <c r="I190" s="10"/>
      <c r="J190" s="10"/>
      <c r="K190" s="10"/>
      <c r="L190" s="10"/>
      <c r="M190" s="10"/>
      <c r="N190" s="10"/>
      <c r="O190" s="10"/>
      <c r="P190" s="10"/>
      <c r="Q190" s="10"/>
      <c r="R190" s="10"/>
      <c r="S190" s="10"/>
      <c r="T190" s="10"/>
      <c r="U190" s="10"/>
    </row>
    <row r="191" spans="1:21" x14ac:dyDescent="0.25">
      <c r="A191" s="10"/>
      <c r="B191" s="10"/>
      <c r="C191" s="10"/>
      <c r="D191" s="10"/>
      <c r="E191" s="10"/>
      <c r="F191" s="10"/>
      <c r="G191" s="10"/>
      <c r="H191" s="10"/>
      <c r="I191" s="10"/>
      <c r="J191" s="10"/>
      <c r="K191" s="10"/>
      <c r="L191" s="10"/>
      <c r="M191" s="10"/>
      <c r="N191" s="10"/>
      <c r="O191" s="10"/>
      <c r="P191" s="10"/>
      <c r="Q191" s="10"/>
      <c r="R191" s="10"/>
      <c r="S191" s="10"/>
      <c r="T191" s="10"/>
      <c r="U191" s="10"/>
    </row>
    <row r="192" spans="1:21" x14ac:dyDescent="0.25">
      <c r="A192" s="10"/>
      <c r="B192" s="10"/>
      <c r="C192" s="10"/>
      <c r="D192" s="10"/>
      <c r="E192" s="10"/>
      <c r="F192" s="10"/>
      <c r="G192" s="10"/>
      <c r="H192" s="10"/>
      <c r="I192" s="10"/>
      <c r="J192" s="10"/>
      <c r="K192" s="10"/>
      <c r="L192" s="10"/>
      <c r="M192" s="10"/>
      <c r="N192" s="10"/>
      <c r="O192" s="10"/>
      <c r="P192" s="10"/>
      <c r="Q192" s="10"/>
      <c r="R192" s="10"/>
      <c r="S192" s="10"/>
      <c r="T192" s="10"/>
      <c r="U192" s="10"/>
    </row>
    <row r="193" spans="1:21" x14ac:dyDescent="0.25">
      <c r="A193" s="10"/>
      <c r="B193" s="10"/>
      <c r="C193" s="10"/>
      <c r="D193" s="10"/>
      <c r="E193" s="10"/>
      <c r="F193" s="10"/>
      <c r="G193" s="10"/>
      <c r="H193" s="10"/>
      <c r="I193" s="10"/>
      <c r="J193" s="10"/>
      <c r="K193" s="10"/>
      <c r="L193" s="10"/>
      <c r="M193" s="10"/>
      <c r="N193" s="10"/>
      <c r="O193" s="10"/>
      <c r="P193" s="10"/>
      <c r="Q193" s="10"/>
      <c r="R193" s="10"/>
      <c r="S193" s="10"/>
      <c r="T193" s="10"/>
      <c r="U193" s="10"/>
    </row>
    <row r="194" spans="1:21" ht="15.75"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row>
    <row r="195" spans="1:21" x14ac:dyDescent="0.25">
      <c r="A195" s="10"/>
      <c r="B195" s="10"/>
      <c r="C195" s="10"/>
      <c r="D195" s="10"/>
      <c r="E195" s="10"/>
      <c r="F195" s="10"/>
      <c r="G195" s="10"/>
      <c r="H195" s="10"/>
      <c r="I195" s="10"/>
      <c r="J195" s="10"/>
      <c r="K195" s="10"/>
      <c r="L195" s="10"/>
      <c r="M195" s="10"/>
      <c r="N195" s="10"/>
      <c r="O195" s="10"/>
      <c r="P195" s="10"/>
      <c r="Q195" s="10"/>
      <c r="R195" s="10"/>
      <c r="S195" s="10"/>
      <c r="T195" s="10"/>
      <c r="U195" s="10"/>
    </row>
    <row r="196" spans="1:21" x14ac:dyDescent="0.25">
      <c r="A196" s="10"/>
      <c r="B196" s="10"/>
      <c r="C196" s="10"/>
      <c r="D196" s="10"/>
      <c r="E196" s="10"/>
      <c r="F196" s="10"/>
      <c r="G196" s="10"/>
      <c r="H196" s="10"/>
      <c r="I196" s="10"/>
      <c r="J196" s="10"/>
      <c r="K196" s="10"/>
      <c r="L196" s="10"/>
      <c r="M196" s="10"/>
      <c r="N196" s="10"/>
      <c r="O196" s="10"/>
      <c r="P196" s="10"/>
      <c r="Q196" s="10"/>
      <c r="R196" s="10"/>
      <c r="S196" s="10"/>
      <c r="T196" s="10"/>
      <c r="U196" s="10"/>
    </row>
    <row r="197" spans="1:21" x14ac:dyDescent="0.25">
      <c r="A197" s="10"/>
      <c r="B197" s="10"/>
      <c r="C197" s="10"/>
      <c r="D197" s="10"/>
      <c r="E197" s="10"/>
      <c r="F197" s="10"/>
      <c r="G197" s="10"/>
      <c r="H197" s="10"/>
      <c r="I197" s="10"/>
      <c r="J197" s="10"/>
      <c r="K197" s="10"/>
      <c r="L197" s="10"/>
      <c r="M197" s="10"/>
      <c r="N197" s="10"/>
      <c r="O197" s="10"/>
      <c r="P197" s="10"/>
      <c r="Q197" s="10"/>
      <c r="R197" s="10"/>
      <c r="S197" s="10"/>
      <c r="T197" s="10"/>
      <c r="U197" s="10"/>
    </row>
    <row r="198" spans="1:21" x14ac:dyDescent="0.25">
      <c r="A198" s="10"/>
      <c r="B198" s="10"/>
      <c r="C198" s="10"/>
      <c r="D198" s="10"/>
      <c r="E198" s="10"/>
      <c r="F198" s="10"/>
      <c r="G198" s="10"/>
      <c r="H198" s="10"/>
      <c r="I198" s="10"/>
      <c r="J198" s="10"/>
      <c r="K198" s="10"/>
      <c r="L198" s="10"/>
      <c r="M198" s="10"/>
      <c r="N198" s="10"/>
      <c r="O198" s="10"/>
      <c r="P198" s="10"/>
      <c r="Q198" s="10"/>
      <c r="R198" s="10"/>
      <c r="S198" s="10"/>
      <c r="T198" s="10"/>
      <c r="U198" s="10"/>
    </row>
    <row r="199" spans="1:21" x14ac:dyDescent="0.25">
      <c r="A199" s="10"/>
      <c r="B199" s="10"/>
      <c r="C199" s="10"/>
      <c r="D199" s="10"/>
      <c r="E199" s="10"/>
      <c r="F199" s="10"/>
      <c r="G199" s="10"/>
      <c r="H199" s="10"/>
      <c r="I199" s="10"/>
      <c r="J199" s="10"/>
      <c r="K199" s="10"/>
      <c r="L199" s="10"/>
      <c r="M199" s="10"/>
      <c r="N199" s="10"/>
      <c r="O199" s="10"/>
      <c r="P199" s="10"/>
      <c r="Q199" s="10"/>
      <c r="R199" s="10"/>
      <c r="S199" s="10"/>
      <c r="T199" s="10"/>
      <c r="U199" s="10"/>
    </row>
    <row r="200" spans="1:21" x14ac:dyDescent="0.25">
      <c r="A200" s="10"/>
      <c r="B200" s="10"/>
      <c r="C200" s="10"/>
      <c r="D200" s="10"/>
      <c r="E200" s="10"/>
      <c r="F200" s="10"/>
      <c r="G200" s="10"/>
      <c r="H200" s="10"/>
      <c r="I200" s="10"/>
      <c r="J200" s="10"/>
      <c r="K200" s="10"/>
      <c r="L200" s="10"/>
      <c r="M200" s="10"/>
      <c r="N200" s="10"/>
      <c r="O200" s="10"/>
      <c r="P200" s="10"/>
      <c r="Q200" s="10"/>
      <c r="R200" s="10"/>
      <c r="S200" s="10"/>
      <c r="T200" s="10"/>
      <c r="U200" s="10"/>
    </row>
    <row r="201" spans="1:21" x14ac:dyDescent="0.25">
      <c r="A201" s="10"/>
      <c r="B201" s="10"/>
      <c r="C201" s="10"/>
      <c r="D201" s="10"/>
      <c r="E201" s="10"/>
      <c r="F201" s="10"/>
      <c r="G201" s="10"/>
      <c r="H201" s="10"/>
      <c r="I201" s="10"/>
      <c r="J201" s="10"/>
      <c r="K201" s="10"/>
      <c r="L201" s="10"/>
      <c r="M201" s="10"/>
      <c r="N201" s="10"/>
      <c r="O201" s="10"/>
      <c r="P201" s="10"/>
      <c r="Q201" s="10"/>
      <c r="R201" s="10"/>
      <c r="S201" s="10"/>
      <c r="T201" s="10"/>
      <c r="U201" s="10"/>
    </row>
    <row r="202" spans="1:21" x14ac:dyDescent="0.25">
      <c r="A202" s="10"/>
      <c r="B202" s="10"/>
      <c r="C202" s="10"/>
      <c r="D202" s="10"/>
      <c r="E202" s="10"/>
      <c r="F202" s="10"/>
      <c r="G202" s="10"/>
      <c r="H202" s="10"/>
      <c r="I202" s="10"/>
      <c r="J202" s="10"/>
      <c r="K202" s="10"/>
      <c r="L202" s="10"/>
      <c r="M202" s="10"/>
      <c r="N202" s="10"/>
      <c r="O202" s="10"/>
      <c r="P202" s="10"/>
      <c r="Q202" s="10"/>
      <c r="R202" s="10"/>
      <c r="S202" s="10"/>
      <c r="T202" s="10"/>
      <c r="U202" s="10"/>
    </row>
    <row r="203" spans="1:21" x14ac:dyDescent="0.25">
      <c r="A203" s="10"/>
      <c r="B203" s="10"/>
      <c r="C203" s="10"/>
      <c r="D203" s="10"/>
      <c r="E203" s="10"/>
      <c r="F203" s="10"/>
      <c r="G203" s="10"/>
      <c r="H203" s="10"/>
      <c r="I203" s="10"/>
      <c r="J203" s="10"/>
      <c r="K203" s="10"/>
      <c r="L203" s="10"/>
      <c r="M203" s="10"/>
      <c r="N203" s="10"/>
      <c r="O203" s="10"/>
      <c r="P203" s="10"/>
      <c r="Q203" s="10"/>
      <c r="R203" s="10"/>
      <c r="S203" s="10"/>
      <c r="T203" s="10"/>
      <c r="U203" s="10"/>
    </row>
    <row r="204" spans="1:21" x14ac:dyDescent="0.25">
      <c r="A204" s="10"/>
      <c r="B204" s="10"/>
      <c r="C204" s="10"/>
      <c r="D204" s="10"/>
      <c r="E204" s="10"/>
      <c r="F204" s="10"/>
      <c r="G204" s="10"/>
      <c r="H204" s="10"/>
      <c r="I204" s="10"/>
      <c r="J204" s="10"/>
      <c r="K204" s="10"/>
      <c r="L204" s="10"/>
      <c r="M204" s="10"/>
      <c r="N204" s="10"/>
      <c r="O204" s="10"/>
      <c r="P204" s="10"/>
      <c r="Q204" s="10"/>
      <c r="R204" s="10"/>
      <c r="S204" s="10"/>
      <c r="T204" s="10"/>
      <c r="U204" s="10"/>
    </row>
    <row r="205" spans="1:21" x14ac:dyDescent="0.25">
      <c r="A205" s="10"/>
      <c r="B205" s="10"/>
      <c r="C205" s="10"/>
      <c r="D205" s="10"/>
      <c r="E205" s="10"/>
      <c r="F205" s="10"/>
      <c r="G205" s="10"/>
      <c r="H205" s="10"/>
      <c r="I205" s="10"/>
      <c r="J205" s="10"/>
      <c r="K205" s="10"/>
      <c r="L205" s="10"/>
      <c r="M205" s="10"/>
      <c r="N205" s="10"/>
      <c r="O205" s="10"/>
      <c r="P205" s="10"/>
      <c r="Q205" s="10"/>
      <c r="R205" s="10"/>
      <c r="S205" s="10"/>
      <c r="T205" s="10"/>
      <c r="U205" s="10"/>
    </row>
    <row r="206" spans="1:21" x14ac:dyDescent="0.25">
      <c r="A206" s="10"/>
      <c r="B206" s="10"/>
      <c r="C206" s="10"/>
      <c r="D206" s="10"/>
      <c r="E206" s="10"/>
      <c r="F206" s="10"/>
      <c r="G206" s="10"/>
      <c r="H206" s="10"/>
      <c r="I206" s="10"/>
      <c r="J206" s="10"/>
      <c r="K206" s="10"/>
      <c r="L206" s="10"/>
      <c r="M206" s="10"/>
      <c r="N206" s="10"/>
      <c r="O206" s="10"/>
      <c r="P206" s="10"/>
      <c r="Q206" s="10"/>
      <c r="R206" s="10"/>
      <c r="S206" s="10"/>
      <c r="T206" s="10"/>
      <c r="U206" s="10"/>
    </row>
    <row r="207" spans="1:21" x14ac:dyDescent="0.25">
      <c r="A207" s="10"/>
      <c r="B207" s="10"/>
      <c r="C207" s="10"/>
      <c r="D207" s="10"/>
      <c r="E207" s="10"/>
      <c r="F207" s="10"/>
      <c r="G207" s="10"/>
      <c r="H207" s="10"/>
      <c r="I207" s="10"/>
      <c r="J207" s="10"/>
      <c r="K207" s="10"/>
      <c r="L207" s="10"/>
      <c r="M207" s="10"/>
      <c r="N207" s="10"/>
      <c r="O207" s="10"/>
      <c r="P207" s="10"/>
      <c r="Q207" s="10"/>
      <c r="R207" s="10"/>
      <c r="S207" s="10"/>
      <c r="T207" s="10"/>
      <c r="U207" s="10"/>
    </row>
    <row r="208" spans="1:21" x14ac:dyDescent="0.25">
      <c r="A208" s="10"/>
      <c r="B208" s="10"/>
      <c r="C208" s="10"/>
      <c r="D208" s="10"/>
      <c r="E208" s="10"/>
      <c r="F208" s="10"/>
      <c r="G208" s="10"/>
      <c r="H208" s="10"/>
      <c r="I208" s="10"/>
      <c r="J208" s="10"/>
      <c r="K208" s="10"/>
      <c r="L208" s="10"/>
      <c r="M208" s="10"/>
      <c r="N208" s="10"/>
      <c r="O208" s="10"/>
      <c r="P208" s="10"/>
      <c r="Q208" s="10"/>
      <c r="R208" s="10"/>
      <c r="S208" s="10"/>
      <c r="T208" s="10"/>
      <c r="U208" s="10"/>
    </row>
    <row r="209" spans="1:21" x14ac:dyDescent="0.25">
      <c r="A209" s="10"/>
      <c r="B209" s="10"/>
      <c r="C209" s="10"/>
      <c r="D209" s="10"/>
      <c r="E209" s="10"/>
      <c r="F209" s="10"/>
      <c r="G209" s="10"/>
      <c r="H209" s="10"/>
      <c r="I209" s="10"/>
      <c r="J209" s="10"/>
      <c r="K209" s="10"/>
      <c r="L209" s="10"/>
      <c r="M209" s="10"/>
      <c r="N209" s="10"/>
      <c r="O209" s="10"/>
      <c r="P209" s="10"/>
      <c r="Q209" s="10"/>
      <c r="R209" s="10"/>
      <c r="S209" s="10"/>
      <c r="T209" s="10"/>
      <c r="U209" s="10"/>
    </row>
    <row r="210" spans="1:21" x14ac:dyDescent="0.25">
      <c r="A210" s="10"/>
      <c r="B210" s="10"/>
      <c r="C210" s="10"/>
      <c r="D210" s="10"/>
      <c r="E210" s="10"/>
      <c r="F210" s="10"/>
      <c r="G210" s="10"/>
      <c r="H210" s="10"/>
      <c r="I210" s="10"/>
      <c r="J210" s="10"/>
      <c r="K210" s="10"/>
      <c r="L210" s="10"/>
      <c r="M210" s="10"/>
      <c r="N210" s="10"/>
      <c r="O210" s="10"/>
      <c r="P210" s="10"/>
      <c r="Q210" s="10"/>
      <c r="R210" s="10"/>
      <c r="S210" s="10"/>
      <c r="T210" s="10"/>
      <c r="U210" s="10"/>
    </row>
    <row r="211" spans="1:21" x14ac:dyDescent="0.25">
      <c r="A211" s="10"/>
      <c r="B211" s="10"/>
      <c r="C211" s="10"/>
      <c r="D211" s="10"/>
      <c r="E211" s="10"/>
      <c r="F211" s="10"/>
      <c r="G211" s="10"/>
      <c r="H211" s="10"/>
      <c r="I211" s="10"/>
      <c r="J211" s="10"/>
      <c r="K211" s="10"/>
      <c r="L211" s="10"/>
      <c r="M211" s="10"/>
      <c r="N211" s="10"/>
      <c r="O211" s="10"/>
      <c r="P211" s="10"/>
      <c r="Q211" s="10"/>
      <c r="R211" s="10"/>
      <c r="S211" s="10"/>
      <c r="T211" s="10"/>
      <c r="U211" s="10"/>
    </row>
    <row r="212" spans="1:21" x14ac:dyDescent="0.25">
      <c r="A212" s="10"/>
      <c r="B212" s="10"/>
      <c r="C212" s="10"/>
      <c r="D212" s="10"/>
      <c r="E212" s="10"/>
      <c r="F212" s="10"/>
      <c r="G212" s="10"/>
      <c r="H212" s="10"/>
      <c r="I212" s="10"/>
      <c r="J212" s="10"/>
      <c r="K212" s="10"/>
      <c r="L212" s="10"/>
      <c r="M212" s="10"/>
      <c r="N212" s="10"/>
      <c r="O212" s="10"/>
      <c r="P212" s="10"/>
      <c r="Q212" s="10"/>
      <c r="R212" s="10"/>
      <c r="S212" s="10"/>
      <c r="T212" s="10"/>
      <c r="U212" s="10"/>
    </row>
    <row r="213" spans="1:21" x14ac:dyDescent="0.25">
      <c r="A213" s="10"/>
      <c r="B213" s="10"/>
      <c r="C213" s="10"/>
      <c r="D213" s="10"/>
      <c r="E213" s="10"/>
      <c r="F213" s="10"/>
      <c r="G213" s="10"/>
      <c r="H213" s="10"/>
      <c r="I213" s="10"/>
      <c r="J213" s="10"/>
      <c r="K213" s="10"/>
      <c r="L213" s="10"/>
      <c r="M213" s="10"/>
      <c r="N213" s="10"/>
      <c r="O213" s="10"/>
      <c r="P213" s="10"/>
      <c r="Q213" s="10"/>
      <c r="R213" s="10"/>
      <c r="S213" s="10"/>
      <c r="T213" s="10"/>
      <c r="U213" s="10"/>
    </row>
    <row r="214" spans="1:21" x14ac:dyDescent="0.25">
      <c r="A214" s="10"/>
      <c r="B214" s="10"/>
      <c r="C214" s="10"/>
      <c r="D214" s="10"/>
      <c r="E214" s="10"/>
      <c r="F214" s="10"/>
      <c r="G214" s="10"/>
      <c r="H214" s="10"/>
      <c r="I214" s="10"/>
      <c r="J214" s="10"/>
      <c r="K214" s="10"/>
      <c r="L214" s="10"/>
      <c r="M214" s="10"/>
      <c r="N214" s="10"/>
      <c r="O214" s="10"/>
      <c r="P214" s="10"/>
      <c r="Q214" s="10"/>
      <c r="R214" s="10"/>
      <c r="S214" s="10"/>
      <c r="T214" s="10"/>
      <c r="U214" s="10"/>
    </row>
    <row r="215" spans="1:21" x14ac:dyDescent="0.25">
      <c r="A215" s="10"/>
      <c r="B215" s="10"/>
      <c r="C215" s="10"/>
      <c r="D215" s="10"/>
      <c r="E215" s="10"/>
      <c r="F215" s="10"/>
      <c r="G215" s="10"/>
      <c r="H215" s="10"/>
      <c r="I215" s="10"/>
      <c r="J215" s="10"/>
      <c r="K215" s="10"/>
      <c r="L215" s="10"/>
      <c r="M215" s="10"/>
      <c r="N215" s="10"/>
      <c r="O215" s="10"/>
      <c r="P215" s="10"/>
      <c r="Q215" s="10"/>
      <c r="R215" s="10"/>
      <c r="S215" s="10"/>
      <c r="T215" s="10"/>
      <c r="U215" s="10"/>
    </row>
    <row r="216" spans="1:21" x14ac:dyDescent="0.25">
      <c r="A216" s="10"/>
      <c r="B216" s="10"/>
      <c r="C216" s="10"/>
      <c r="D216" s="10"/>
      <c r="E216" s="10"/>
      <c r="F216" s="10"/>
      <c r="G216" s="10"/>
      <c r="H216" s="10"/>
      <c r="I216" s="10"/>
      <c r="J216" s="10"/>
      <c r="K216" s="10"/>
      <c r="L216" s="10"/>
      <c r="M216" s="10"/>
      <c r="N216" s="10"/>
      <c r="O216" s="10"/>
      <c r="P216" s="10"/>
      <c r="Q216" s="10"/>
      <c r="R216" s="10"/>
      <c r="S216" s="10"/>
      <c r="T216" s="10"/>
      <c r="U216" s="10"/>
    </row>
    <row r="217" spans="1:21" x14ac:dyDescent="0.25">
      <c r="A217" s="10"/>
      <c r="B217" s="10"/>
      <c r="C217" s="10"/>
      <c r="D217" s="10"/>
      <c r="E217" s="10"/>
      <c r="F217" s="10"/>
      <c r="G217" s="10"/>
      <c r="H217" s="10"/>
      <c r="I217" s="10"/>
      <c r="J217" s="10"/>
      <c r="K217" s="10"/>
      <c r="L217" s="10"/>
      <c r="M217" s="10"/>
      <c r="N217" s="10"/>
      <c r="O217" s="10"/>
      <c r="P217" s="10"/>
      <c r="Q217" s="10"/>
      <c r="R217" s="10"/>
      <c r="S217" s="10"/>
      <c r="T217" s="10"/>
      <c r="U217" s="10"/>
    </row>
    <row r="218" spans="1:21" x14ac:dyDescent="0.25">
      <c r="A218" s="10"/>
      <c r="B218" s="10"/>
      <c r="C218" s="10"/>
      <c r="D218" s="10"/>
      <c r="E218" s="10"/>
      <c r="F218" s="10"/>
      <c r="G218" s="10"/>
      <c r="H218" s="10"/>
      <c r="I218" s="10"/>
      <c r="J218" s="10"/>
      <c r="K218" s="10"/>
      <c r="L218" s="10"/>
      <c r="M218" s="10"/>
      <c r="N218" s="10"/>
      <c r="O218" s="10"/>
      <c r="P218" s="10"/>
      <c r="Q218" s="10"/>
      <c r="R218" s="10"/>
      <c r="S218" s="10"/>
      <c r="T218" s="10"/>
      <c r="U218" s="10"/>
    </row>
  </sheetData>
  <mergeCells count="214">
    <mergeCell ref="B32:C33"/>
    <mergeCell ref="B34:C35"/>
    <mergeCell ref="B16:F17"/>
    <mergeCell ref="G16:T17"/>
    <mergeCell ref="B14:T15"/>
    <mergeCell ref="D22:T25"/>
    <mergeCell ref="D18:T21"/>
    <mergeCell ref="D26:T27"/>
    <mergeCell ref="D28:T29"/>
    <mergeCell ref="D30:T31"/>
    <mergeCell ref="D32:T33"/>
    <mergeCell ref="D34:T35"/>
    <mergeCell ref="B18:C21"/>
    <mergeCell ref="B22:C25"/>
    <mergeCell ref="B26:C27"/>
    <mergeCell ref="B28:C29"/>
    <mergeCell ref="B30:C31"/>
    <mergeCell ref="L97:N98"/>
    <mergeCell ref="O97:P98"/>
    <mergeCell ref="Q97:R98"/>
    <mergeCell ref="S97:T98"/>
    <mergeCell ref="O91:P92"/>
    <mergeCell ref="Q91:R92"/>
    <mergeCell ref="S91:T92"/>
    <mergeCell ref="L93:N94"/>
    <mergeCell ref="O93:P94"/>
    <mergeCell ref="Q93:R94"/>
    <mergeCell ref="S93:T94"/>
    <mergeCell ref="L105:N106"/>
    <mergeCell ref="O105:P106"/>
    <mergeCell ref="Q105:R106"/>
    <mergeCell ref="S105:T106"/>
    <mergeCell ref="L99:N100"/>
    <mergeCell ref="O99:P100"/>
    <mergeCell ref="Q99:R100"/>
    <mergeCell ref="S99:T100"/>
    <mergeCell ref="L101:N102"/>
    <mergeCell ref="O101:P102"/>
    <mergeCell ref="Q101:R102"/>
    <mergeCell ref="S101:T102"/>
    <mergeCell ref="L103:N104"/>
    <mergeCell ref="O103:P104"/>
    <mergeCell ref="Q103:R104"/>
    <mergeCell ref="S103:T104"/>
    <mergeCell ref="B105:D106"/>
    <mergeCell ref="B103:D104"/>
    <mergeCell ref="B101:D102"/>
    <mergeCell ref="B99:D100"/>
    <mergeCell ref="B97:D98"/>
    <mergeCell ref="B95:D96"/>
    <mergeCell ref="B93:D94"/>
    <mergeCell ref="B91:D92"/>
    <mergeCell ref="B89:D90"/>
    <mergeCell ref="I105:J106"/>
    <mergeCell ref="I103:J104"/>
    <mergeCell ref="I101:J102"/>
    <mergeCell ref="I99:J100"/>
    <mergeCell ref="I97:J98"/>
    <mergeCell ref="E95:F96"/>
    <mergeCell ref="E93:F94"/>
    <mergeCell ref="E91:F92"/>
    <mergeCell ref="E89:F90"/>
    <mergeCell ref="E105:F106"/>
    <mergeCell ref="E103:F104"/>
    <mergeCell ref="E101:F102"/>
    <mergeCell ref="E99:F100"/>
    <mergeCell ref="E97:F98"/>
    <mergeCell ref="G105:H106"/>
    <mergeCell ref="G103:H104"/>
    <mergeCell ref="G101:H102"/>
    <mergeCell ref="G99:H100"/>
    <mergeCell ref="G97:H98"/>
    <mergeCell ref="G95:H96"/>
    <mergeCell ref="G93:H94"/>
    <mergeCell ref="G91:H92"/>
    <mergeCell ref="G89:H90"/>
    <mergeCell ref="I95:J96"/>
    <mergeCell ref="I93:J94"/>
    <mergeCell ref="I91:J92"/>
    <mergeCell ref="I89:J90"/>
    <mergeCell ref="L95:N96"/>
    <mergeCell ref="O95:P96"/>
    <mergeCell ref="Q95:R96"/>
    <mergeCell ref="S95:T96"/>
    <mergeCell ref="L86:N86"/>
    <mergeCell ref="G87:H88"/>
    <mergeCell ref="I87:J88"/>
    <mergeCell ref="S87:T88"/>
    <mergeCell ref="N57:P57"/>
    <mergeCell ref="F58:M59"/>
    <mergeCell ref="F60:M61"/>
    <mergeCell ref="F62:M63"/>
    <mergeCell ref="F64:M65"/>
    <mergeCell ref="F66:M67"/>
    <mergeCell ref="F68:M69"/>
    <mergeCell ref="F70:M71"/>
    <mergeCell ref="N58:P59"/>
    <mergeCell ref="N60:P61"/>
    <mergeCell ref="N62:P63"/>
    <mergeCell ref="N64:P65"/>
    <mergeCell ref="N66:P67"/>
    <mergeCell ref="N68:P69"/>
    <mergeCell ref="N70:P71"/>
    <mergeCell ref="E86:F86"/>
    <mergeCell ref="G86:H86"/>
    <mergeCell ref="I86:J86"/>
    <mergeCell ref="B87:D88"/>
    <mergeCell ref="E87:F88"/>
    <mergeCell ref="A1:U4"/>
    <mergeCell ref="A5:U7"/>
    <mergeCell ref="F44:G44"/>
    <mergeCell ref="F45:G45"/>
    <mergeCell ref="F42:G42"/>
    <mergeCell ref="F43:G43"/>
    <mergeCell ref="F41:G41"/>
    <mergeCell ref="H41:P41"/>
    <mergeCell ref="H42:P42"/>
    <mergeCell ref="H43:P43"/>
    <mergeCell ref="H44:P44"/>
    <mergeCell ref="H45:P45"/>
    <mergeCell ref="O86:P86"/>
    <mergeCell ref="Q86:R86"/>
    <mergeCell ref="S86:T86"/>
    <mergeCell ref="L87:N88"/>
    <mergeCell ref="O87:P88"/>
    <mergeCell ref="Q87:R88"/>
    <mergeCell ref="F57:M57"/>
    <mergeCell ref="J126:L127"/>
    <mergeCell ref="J124:L125"/>
    <mergeCell ref="J122:L123"/>
    <mergeCell ref="N132:P133"/>
    <mergeCell ref="N130:P131"/>
    <mergeCell ref="A181:U184"/>
    <mergeCell ref="F47:G47"/>
    <mergeCell ref="H47:P47"/>
    <mergeCell ref="F48:G48"/>
    <mergeCell ref="F49:G49"/>
    <mergeCell ref="F50:G50"/>
    <mergeCell ref="F51:G51"/>
    <mergeCell ref="B84:J84"/>
    <mergeCell ref="H48:P48"/>
    <mergeCell ref="H49:P49"/>
    <mergeCell ref="H50:P50"/>
    <mergeCell ref="H51:P51"/>
    <mergeCell ref="L84:T84"/>
    <mergeCell ref="L89:N90"/>
    <mergeCell ref="O89:P90"/>
    <mergeCell ref="Q89:R90"/>
    <mergeCell ref="S89:T90"/>
    <mergeCell ref="L91:N92"/>
    <mergeCell ref="B86:D86"/>
    <mergeCell ref="F113:H115"/>
    <mergeCell ref="J113:L115"/>
    <mergeCell ref="N113:P115"/>
    <mergeCell ref="R113:T115"/>
    <mergeCell ref="J142:Q142"/>
    <mergeCell ref="R142:T142"/>
    <mergeCell ref="F134:H135"/>
    <mergeCell ref="J134:L135"/>
    <mergeCell ref="N134:P135"/>
    <mergeCell ref="R134:T135"/>
    <mergeCell ref="J116:L117"/>
    <mergeCell ref="J118:L119"/>
    <mergeCell ref="J120:L121"/>
    <mergeCell ref="J130:L131"/>
    <mergeCell ref="J132:L133"/>
    <mergeCell ref="F132:H133"/>
    <mergeCell ref="F130:H131"/>
    <mergeCell ref="F128:H129"/>
    <mergeCell ref="F126:H127"/>
    <mergeCell ref="F124:H125"/>
    <mergeCell ref="F122:H123"/>
    <mergeCell ref="F120:H121"/>
    <mergeCell ref="F118:H119"/>
    <mergeCell ref="F116:H117"/>
    <mergeCell ref="J143:Q144"/>
    <mergeCell ref="R143:T144"/>
    <mergeCell ref="J145:Q146"/>
    <mergeCell ref="R145:T146"/>
    <mergeCell ref="G142:I142"/>
    <mergeCell ref="G143:I144"/>
    <mergeCell ref="N120:P121"/>
    <mergeCell ref="N118:P119"/>
    <mergeCell ref="N116:P117"/>
    <mergeCell ref="R132:T133"/>
    <mergeCell ref="R130:T131"/>
    <mergeCell ref="R128:T129"/>
    <mergeCell ref="R126:T127"/>
    <mergeCell ref="R124:T125"/>
    <mergeCell ref="R122:T123"/>
    <mergeCell ref="R120:T121"/>
    <mergeCell ref="R118:T119"/>
    <mergeCell ref="R116:T117"/>
    <mergeCell ref="G145:I146"/>
    <mergeCell ref="N128:P129"/>
    <mergeCell ref="N126:P127"/>
    <mergeCell ref="N124:P125"/>
    <mergeCell ref="N122:P123"/>
    <mergeCell ref="J128:L129"/>
    <mergeCell ref="G147:I148"/>
    <mergeCell ref="G149:I150"/>
    <mergeCell ref="G151:I152"/>
    <mergeCell ref="G153:I154"/>
    <mergeCell ref="G155:I156"/>
    <mergeCell ref="J147:Q148"/>
    <mergeCell ref="R147:T148"/>
    <mergeCell ref="J149:Q150"/>
    <mergeCell ref="R149:T150"/>
    <mergeCell ref="J151:Q152"/>
    <mergeCell ref="R151:T152"/>
    <mergeCell ref="J153:Q154"/>
    <mergeCell ref="R153:T154"/>
    <mergeCell ref="J155:Q156"/>
    <mergeCell ref="R155:T156"/>
  </mergeCells>
  <conditionalFormatting sqref="D28:T29">
    <cfRule type="containsText" dxfId="16" priority="1" operator="containsText" text="None (FYI)">
      <formula>NOT(ISERROR(SEARCH("None (FYI)",D28)))</formula>
    </cfRule>
    <cfRule type="containsText" dxfId="15" priority="2" operator="containsText" text="Minimal">
      <formula>NOT(ISERROR(SEARCH("Minimal",D28)))</formula>
    </cfRule>
    <cfRule type="containsText" dxfId="14" priority="3" operator="containsText" text="Low">
      <formula>NOT(ISERROR(SEARCH("Low",D28)))</formula>
    </cfRule>
  </conditionalFormatting>
  <pageMargins left="0.7" right="0.7" top="0" bottom="0" header="0.3" footer="0.3"/>
  <pageSetup scale="47" fitToHeight="0" orientation="portrait" r:id="rId1"/>
  <rowBreaks count="1" manualBreakCount="1">
    <brk id="10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Please select an option from the dropdown menu (see arrow to the right of this cell)" xr:uid="{18F49BC6-09C4-4F93-ACB5-32B2391D7411}">
          <x14:formula1>
            <xm:f>'Dropdown Options'!$D$3:$D$8</xm:f>
          </x14:formula1>
          <xm:sqref>D28:T29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8166-C898-4F73-88C0-4AE30FDB4395}">
  <sheetPr>
    <pageSetUpPr fitToPage="1"/>
  </sheetPr>
  <dimension ref="A1:BL53"/>
  <sheetViews>
    <sheetView showGridLines="0" zoomScale="80" zoomScaleNormal="80" workbookViewId="0">
      <selection activeCell="B7" sqref="B7:D7"/>
    </sheetView>
  </sheetViews>
  <sheetFormatPr defaultRowHeight="15" x14ac:dyDescent="0.25"/>
  <cols>
    <col min="1" max="1" width="43.7109375" style="11" customWidth="1"/>
    <col min="2" max="2" width="23.5703125" customWidth="1"/>
    <col min="3" max="3" width="20.85546875" customWidth="1"/>
    <col min="4" max="4" width="27.42578125" customWidth="1"/>
    <col min="5" max="5" width="23" customWidth="1"/>
    <col min="6" max="6" width="20.7109375" customWidth="1"/>
    <col min="7" max="7" width="20.28515625" customWidth="1"/>
    <col min="8" max="8" width="16" customWidth="1"/>
    <col min="9" max="64" width="4.7109375" customWidth="1"/>
  </cols>
  <sheetData>
    <row r="1" spans="1:64" ht="15" customHeight="1" x14ac:dyDescent="0.25">
      <c r="A1" s="58" t="s">
        <v>11</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row>
    <row r="2" spans="1:64" ht="15" customHeight="1"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row>
    <row r="3" spans="1:64" ht="15" customHeight="1" x14ac:dyDescent="0.2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row>
    <row r="4" spans="1:64" ht="15" customHeight="1" x14ac:dyDescent="0.25">
      <c r="A4" s="58"/>
      <c r="B4" s="58"/>
      <c r="C4" s="58"/>
      <c r="D4" s="58"/>
      <c r="E4" s="58"/>
      <c r="F4" s="58">
        <v>0</v>
      </c>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row>
    <row r="5" spans="1:64" x14ac:dyDescent="0.25">
      <c r="A5"/>
      <c r="D5" s="18"/>
      <c r="E5" s="18"/>
      <c r="F5" s="18"/>
    </row>
    <row r="6" spans="1:64" ht="15.75" thickBot="1" x14ac:dyDescent="0.3">
      <c r="A6"/>
      <c r="D6" s="18"/>
      <c r="E6" s="18"/>
      <c r="F6" s="18"/>
    </row>
    <row r="7" spans="1:64" ht="28.5" customHeight="1" thickBot="1" x14ac:dyDescent="0.3">
      <c r="A7" s="28" t="s">
        <v>27</v>
      </c>
      <c r="B7" s="196"/>
      <c r="C7" s="197"/>
      <c r="D7" s="198"/>
      <c r="E7" s="18"/>
      <c r="F7" s="18"/>
    </row>
    <row r="8" spans="1:64" ht="15.75" thickBot="1" x14ac:dyDescent="0.3">
      <c r="A8"/>
      <c r="D8" s="18"/>
      <c r="E8" s="18"/>
      <c r="F8" s="18"/>
    </row>
    <row r="9" spans="1:64" ht="27.75" customHeight="1" thickBot="1" x14ac:dyDescent="0.35">
      <c r="A9" s="31" t="s">
        <v>28</v>
      </c>
      <c r="B9" s="44"/>
      <c r="D9" s="18"/>
      <c r="E9" s="18"/>
      <c r="F9" s="18"/>
    </row>
    <row r="10" spans="1:64" ht="29.25" customHeight="1" thickBot="1" x14ac:dyDescent="0.4">
      <c r="A10" s="43" t="s">
        <v>30</v>
      </c>
      <c r="B10" s="45"/>
      <c r="C10" s="17"/>
      <c r="D10" s="19"/>
      <c r="E10" s="19"/>
      <c r="F10" s="19"/>
      <c r="I10" s="38" t="str">
        <f ca="1">TEXT(I11,"mmmm")</f>
        <v>January</v>
      </c>
      <c r="J10" s="38"/>
      <c r="K10" s="38"/>
      <c r="L10" s="38"/>
      <c r="M10" s="38"/>
      <c r="N10" s="38"/>
      <c r="O10" s="38"/>
      <c r="P10" s="38" t="str">
        <f ca="1">IF(TEXT(P11,"mmmm")=I10,"",TEXT(P11,"mmmm"))</f>
        <v/>
      </c>
      <c r="Q10" s="38"/>
      <c r="R10" s="38"/>
      <c r="S10" s="38"/>
      <c r="T10" s="38"/>
      <c r="U10" s="38"/>
      <c r="V10" s="38"/>
      <c r="W10" s="38" t="str">
        <f ca="1">IF(OR(TEXT(W11,"mmmm")=P10,TEXT(W11,"mmmm")=I10),"",TEXT(W11,"mmmm"))</f>
        <v/>
      </c>
      <c r="X10" s="38"/>
      <c r="Y10" s="38"/>
      <c r="Z10" s="38"/>
      <c r="AA10" s="38"/>
      <c r="AB10" s="38"/>
      <c r="AC10" s="38"/>
      <c r="AD10" s="38" t="str">
        <f ca="1">IF(OR(TEXT(AD11,"mmmm")=W10,TEXT(AD11,"mmmm")=P10,TEXT(AD11,"mmmm")=I10),"",TEXT(AD11,"mmmm"))</f>
        <v/>
      </c>
      <c r="AE10" s="38"/>
      <c r="AF10" s="38"/>
      <c r="AG10" s="38"/>
      <c r="AH10" s="38"/>
      <c r="AI10" s="38"/>
      <c r="AJ10" s="38"/>
      <c r="AK10" s="38" t="str">
        <f ca="1">IF(OR(TEXT(AK11,"mmmm")=AD10,TEXT(AK11,"mmmm")=W10,TEXT(AK11,"mmmm")=P10,TEXT(AK11,"mmmm")=I10),"",TEXT(AK11,"mmmm"))</f>
        <v>February</v>
      </c>
      <c r="AL10" s="38"/>
      <c r="AM10" s="38"/>
      <c r="AN10" s="38"/>
      <c r="AO10" s="38"/>
      <c r="AP10" s="38"/>
      <c r="AQ10" s="38"/>
      <c r="AR10" s="38" t="str">
        <f ca="1">IF(OR(TEXT(AR11,"mmmm")=AK10,TEXT(AR11,"mmmm")=AD10,TEXT(AR11,"mmmm")=W10,TEXT(AR11,"mmmm")=P10),"",TEXT(AR11,"mmmm"))</f>
        <v/>
      </c>
      <c r="AS10" s="38"/>
      <c r="AT10" s="38"/>
      <c r="AU10" s="38"/>
      <c r="AV10" s="38"/>
      <c r="AW10" s="38"/>
      <c r="AX10" s="38"/>
      <c r="AY10" s="38" t="str">
        <f ca="1">IF(OR(TEXT(AY11,"mmmm")=AR10,TEXT(AY11,"mmmm")=AK10,TEXT(AY11,"mmmm")=AD10,TEXT(AY11,"mmmm")=W10),"",TEXT(AY11,"mmmm"))</f>
        <v/>
      </c>
      <c r="AZ10" s="38"/>
      <c r="BA10" s="38"/>
      <c r="BB10" s="38"/>
      <c r="BC10" s="38"/>
      <c r="BD10" s="38"/>
      <c r="BE10" s="38"/>
      <c r="BF10" s="38" t="str">
        <f ca="1">IF(OR(TEXT(BF11,"mmmm")=AY10,TEXT(BF11,"mmmm")=AR10,TEXT(BF11,"mmmm")=AK10,TEXT(BF11,"mmmm")=AD10),"",TEXT(BF11,"mmmm"))</f>
        <v>March</v>
      </c>
      <c r="BG10" s="38"/>
      <c r="BH10" s="38"/>
      <c r="BI10" s="38"/>
      <c r="BJ10" s="38"/>
      <c r="BK10" s="38"/>
      <c r="BL10" s="38"/>
    </row>
    <row r="11" spans="1:64" ht="18" customHeight="1" x14ac:dyDescent="0.25">
      <c r="A11" s="17"/>
      <c r="B11" s="24"/>
      <c r="C11" s="17"/>
      <c r="D11" s="19"/>
      <c r="E11" s="19"/>
      <c r="F11" s="19"/>
      <c r="I11" s="32">
        <f ca="1">IFERROR(Project_Start+Scrolling_Increment,TODAY())</f>
        <v>0</v>
      </c>
      <c r="J11" s="33">
        <f ca="1">WORKDAY(I11,1)</f>
        <v>2</v>
      </c>
      <c r="K11" s="33">
        <f ca="1">WORKDAY(J11,1)</f>
        <v>3</v>
      </c>
      <c r="L11" s="33">
        <f t="shared" ref="L11:BL11" ca="1" si="0">WORKDAY(K11,1)</f>
        <v>4</v>
      </c>
      <c r="M11" s="33">
        <f t="shared" ca="1" si="0"/>
        <v>5</v>
      </c>
      <c r="N11" s="33">
        <f t="shared" ca="1" si="0"/>
        <v>6</v>
      </c>
      <c r="O11" s="33">
        <f t="shared" ca="1" si="0"/>
        <v>9</v>
      </c>
      <c r="P11" s="33">
        <f t="shared" ca="1" si="0"/>
        <v>10</v>
      </c>
      <c r="Q11" s="33">
        <f t="shared" ca="1" si="0"/>
        <v>11</v>
      </c>
      <c r="R11" s="33">
        <f t="shared" ca="1" si="0"/>
        <v>12</v>
      </c>
      <c r="S11" s="33">
        <f t="shared" ca="1" si="0"/>
        <v>13</v>
      </c>
      <c r="T11" s="33">
        <f t="shared" ca="1" si="0"/>
        <v>16</v>
      </c>
      <c r="U11" s="33">
        <f t="shared" ca="1" si="0"/>
        <v>17</v>
      </c>
      <c r="V11" s="33">
        <f t="shared" ca="1" si="0"/>
        <v>18</v>
      </c>
      <c r="W11" s="33">
        <f t="shared" ca="1" si="0"/>
        <v>19</v>
      </c>
      <c r="X11" s="33">
        <f t="shared" ca="1" si="0"/>
        <v>20</v>
      </c>
      <c r="Y11" s="33">
        <f t="shared" ca="1" si="0"/>
        <v>23</v>
      </c>
      <c r="Z11" s="33">
        <f t="shared" ca="1" si="0"/>
        <v>24</v>
      </c>
      <c r="AA11" s="33">
        <f t="shared" ca="1" si="0"/>
        <v>25</v>
      </c>
      <c r="AB11" s="33">
        <f t="shared" ca="1" si="0"/>
        <v>26</v>
      </c>
      <c r="AC11" s="33">
        <f t="shared" ca="1" si="0"/>
        <v>27</v>
      </c>
      <c r="AD11" s="33">
        <f t="shared" ca="1" si="0"/>
        <v>30</v>
      </c>
      <c r="AE11" s="33">
        <f t="shared" ca="1" si="0"/>
        <v>31</v>
      </c>
      <c r="AF11" s="33">
        <f t="shared" ca="1" si="0"/>
        <v>32</v>
      </c>
      <c r="AG11" s="33">
        <f t="shared" ca="1" si="0"/>
        <v>33</v>
      </c>
      <c r="AH11" s="33">
        <f t="shared" ca="1" si="0"/>
        <v>34</v>
      </c>
      <c r="AI11" s="33">
        <f t="shared" ca="1" si="0"/>
        <v>37</v>
      </c>
      <c r="AJ11" s="33">
        <f t="shared" ca="1" si="0"/>
        <v>38</v>
      </c>
      <c r="AK11" s="33">
        <f t="shared" ca="1" si="0"/>
        <v>39</v>
      </c>
      <c r="AL11" s="33">
        <f t="shared" ca="1" si="0"/>
        <v>40</v>
      </c>
      <c r="AM11" s="33">
        <f t="shared" ca="1" si="0"/>
        <v>41</v>
      </c>
      <c r="AN11" s="33">
        <f t="shared" ca="1" si="0"/>
        <v>44</v>
      </c>
      <c r="AO11" s="33">
        <f t="shared" ca="1" si="0"/>
        <v>45</v>
      </c>
      <c r="AP11" s="33">
        <f t="shared" ca="1" si="0"/>
        <v>46</v>
      </c>
      <c r="AQ11" s="33">
        <f t="shared" ca="1" si="0"/>
        <v>47</v>
      </c>
      <c r="AR11" s="33">
        <f t="shared" ca="1" si="0"/>
        <v>48</v>
      </c>
      <c r="AS11" s="33">
        <f t="shared" ca="1" si="0"/>
        <v>51</v>
      </c>
      <c r="AT11" s="33">
        <f t="shared" ca="1" si="0"/>
        <v>52</v>
      </c>
      <c r="AU11" s="33">
        <f t="shared" ca="1" si="0"/>
        <v>53</v>
      </c>
      <c r="AV11" s="33">
        <f t="shared" ca="1" si="0"/>
        <v>54</v>
      </c>
      <c r="AW11" s="33">
        <f t="shared" ca="1" si="0"/>
        <v>55</v>
      </c>
      <c r="AX11" s="33">
        <f t="shared" ca="1" si="0"/>
        <v>58</v>
      </c>
      <c r="AY11" s="33">
        <f t="shared" ca="1" si="0"/>
        <v>59</v>
      </c>
      <c r="AZ11" s="33">
        <f t="shared" ca="1" si="0"/>
        <v>60</v>
      </c>
      <c r="BA11" s="33">
        <f t="shared" ca="1" si="0"/>
        <v>61</v>
      </c>
      <c r="BB11" s="33">
        <f t="shared" ca="1" si="0"/>
        <v>62</v>
      </c>
      <c r="BC11" s="33">
        <f t="shared" ca="1" si="0"/>
        <v>65</v>
      </c>
      <c r="BD11" s="33">
        <f t="shared" ca="1" si="0"/>
        <v>66</v>
      </c>
      <c r="BE11" s="33">
        <f t="shared" ca="1" si="0"/>
        <v>67</v>
      </c>
      <c r="BF11" s="33">
        <f t="shared" ca="1" si="0"/>
        <v>68</v>
      </c>
      <c r="BG11" s="33">
        <f t="shared" ca="1" si="0"/>
        <v>69</v>
      </c>
      <c r="BH11" s="33">
        <f t="shared" ca="1" si="0"/>
        <v>72</v>
      </c>
      <c r="BI11" s="33">
        <f t="shared" ca="1" si="0"/>
        <v>73</v>
      </c>
      <c r="BJ11" s="33">
        <f t="shared" ca="1" si="0"/>
        <v>74</v>
      </c>
      <c r="BK11" s="33">
        <f t="shared" ca="1" si="0"/>
        <v>75</v>
      </c>
      <c r="BL11" s="33">
        <f t="shared" ca="1" si="0"/>
        <v>76</v>
      </c>
    </row>
    <row r="12" spans="1:64" ht="25.9" customHeight="1" x14ac:dyDescent="0.35">
      <c r="A12"/>
      <c r="H12" s="57">
        <v>0</v>
      </c>
      <c r="I12" s="34"/>
      <c r="J12" s="35"/>
      <c r="K12" s="35"/>
      <c r="L12" s="35"/>
      <c r="M12" s="35"/>
      <c r="N12" s="35"/>
      <c r="O12" s="36"/>
      <c r="P12" s="34"/>
      <c r="Q12" s="35"/>
      <c r="R12" s="35"/>
      <c r="S12" s="35"/>
      <c r="T12" s="35"/>
      <c r="U12" s="35"/>
      <c r="V12" s="36"/>
      <c r="W12" s="34"/>
      <c r="X12" s="35"/>
      <c r="Y12" s="35"/>
      <c r="Z12" s="35"/>
      <c r="AA12" s="35"/>
      <c r="AB12" s="35"/>
      <c r="AC12" s="36"/>
      <c r="AD12" s="34"/>
      <c r="AE12" s="35"/>
      <c r="AF12" s="35"/>
      <c r="AG12" s="35"/>
      <c r="AH12" s="35"/>
      <c r="AI12" s="35"/>
      <c r="AJ12" s="36"/>
      <c r="AK12" s="34"/>
      <c r="AL12" s="35"/>
      <c r="AM12" s="35"/>
      <c r="AN12" s="35"/>
      <c r="AO12" s="35"/>
      <c r="AP12" s="35"/>
      <c r="AQ12" s="36"/>
      <c r="AR12" s="34"/>
      <c r="AS12" s="35"/>
      <c r="AT12" s="35"/>
      <c r="AU12" s="35"/>
      <c r="AV12" s="35"/>
      <c r="AW12" s="35"/>
      <c r="AX12" s="36"/>
      <c r="AY12" s="34"/>
      <c r="AZ12" s="35"/>
      <c r="BA12" s="35"/>
      <c r="BB12" s="35"/>
      <c r="BC12" s="35"/>
      <c r="BD12" s="35"/>
      <c r="BE12" s="36"/>
      <c r="BF12" s="34"/>
      <c r="BG12" s="35"/>
      <c r="BH12" s="35"/>
      <c r="BI12" s="35"/>
      <c r="BJ12" s="35"/>
      <c r="BK12" s="35"/>
      <c r="BL12" s="36"/>
    </row>
    <row r="13" spans="1:64" ht="48" customHeight="1" x14ac:dyDescent="0.25">
      <c r="A13" s="20" t="s">
        <v>12</v>
      </c>
      <c r="B13" s="21" t="s">
        <v>13</v>
      </c>
      <c r="C13" s="21" t="s">
        <v>14</v>
      </c>
      <c r="D13" s="21" t="s">
        <v>73</v>
      </c>
      <c r="E13" s="22" t="s">
        <v>74</v>
      </c>
      <c r="F13" s="56" t="s">
        <v>75</v>
      </c>
      <c r="G13" s="23" t="s">
        <v>76</v>
      </c>
      <c r="H13" s="29" t="s">
        <v>29</v>
      </c>
      <c r="I13" s="46" t="str">
        <f t="shared" ref="I13:O13" ca="1" si="1">LEFT(TEXT(I11,"ddd"),1)</f>
        <v>S</v>
      </c>
      <c r="J13" s="46" t="str">
        <f t="shared" ca="1" si="1"/>
        <v>M</v>
      </c>
      <c r="K13" s="46" t="str">
        <f t="shared" ca="1" si="1"/>
        <v>T</v>
      </c>
      <c r="L13" s="46" t="str">
        <f t="shared" ca="1" si="1"/>
        <v>W</v>
      </c>
      <c r="M13" s="46" t="str">
        <f t="shared" ca="1" si="1"/>
        <v>T</v>
      </c>
      <c r="N13" s="46" t="str">
        <f t="shared" ca="1" si="1"/>
        <v>F</v>
      </c>
      <c r="O13" s="46" t="str">
        <f t="shared" ca="1" si="1"/>
        <v>M</v>
      </c>
      <c r="P13" s="46" t="str">
        <f t="shared" ref="P13:AU13" ca="1" si="2">LEFT(TEXT(P11,"ddd"),1)</f>
        <v>T</v>
      </c>
      <c r="Q13" s="46" t="str">
        <f t="shared" ca="1" si="2"/>
        <v>W</v>
      </c>
      <c r="R13" s="46" t="str">
        <f t="shared" ca="1" si="2"/>
        <v>T</v>
      </c>
      <c r="S13" s="46" t="str">
        <f t="shared" ca="1" si="2"/>
        <v>F</v>
      </c>
      <c r="T13" s="46" t="str">
        <f t="shared" ca="1" si="2"/>
        <v>M</v>
      </c>
      <c r="U13" s="46" t="str">
        <f t="shared" ca="1" si="2"/>
        <v>T</v>
      </c>
      <c r="V13" s="46" t="str">
        <f t="shared" ca="1" si="2"/>
        <v>W</v>
      </c>
      <c r="W13" s="46" t="str">
        <f t="shared" ca="1" si="2"/>
        <v>T</v>
      </c>
      <c r="X13" s="46" t="str">
        <f t="shared" ca="1" si="2"/>
        <v>F</v>
      </c>
      <c r="Y13" s="46" t="str">
        <f t="shared" ca="1" si="2"/>
        <v>M</v>
      </c>
      <c r="Z13" s="46" t="str">
        <f t="shared" ca="1" si="2"/>
        <v>T</v>
      </c>
      <c r="AA13" s="46" t="str">
        <f t="shared" ca="1" si="2"/>
        <v>W</v>
      </c>
      <c r="AB13" s="46" t="str">
        <f t="shared" ca="1" si="2"/>
        <v>T</v>
      </c>
      <c r="AC13" s="46" t="str">
        <f t="shared" ca="1" si="2"/>
        <v>F</v>
      </c>
      <c r="AD13" s="46" t="str">
        <f t="shared" ca="1" si="2"/>
        <v>M</v>
      </c>
      <c r="AE13" s="46" t="str">
        <f t="shared" ca="1" si="2"/>
        <v>T</v>
      </c>
      <c r="AF13" s="46" t="str">
        <f t="shared" ca="1" si="2"/>
        <v>W</v>
      </c>
      <c r="AG13" s="46" t="str">
        <f t="shared" ca="1" si="2"/>
        <v>T</v>
      </c>
      <c r="AH13" s="46" t="str">
        <f t="shared" ca="1" si="2"/>
        <v>F</v>
      </c>
      <c r="AI13" s="46" t="str">
        <f t="shared" ca="1" si="2"/>
        <v>M</v>
      </c>
      <c r="AJ13" s="46" t="str">
        <f t="shared" ca="1" si="2"/>
        <v>T</v>
      </c>
      <c r="AK13" s="46" t="str">
        <f t="shared" ca="1" si="2"/>
        <v>W</v>
      </c>
      <c r="AL13" s="46" t="str">
        <f t="shared" ca="1" si="2"/>
        <v>T</v>
      </c>
      <c r="AM13" s="46" t="str">
        <f t="shared" ca="1" si="2"/>
        <v>F</v>
      </c>
      <c r="AN13" s="46" t="str">
        <f t="shared" ca="1" si="2"/>
        <v>M</v>
      </c>
      <c r="AO13" s="46" t="str">
        <f t="shared" ca="1" si="2"/>
        <v>T</v>
      </c>
      <c r="AP13" s="46" t="str">
        <f t="shared" ca="1" si="2"/>
        <v>W</v>
      </c>
      <c r="AQ13" s="46" t="str">
        <f t="shared" ca="1" si="2"/>
        <v>T</v>
      </c>
      <c r="AR13" s="46" t="str">
        <f t="shared" ca="1" si="2"/>
        <v>F</v>
      </c>
      <c r="AS13" s="46" t="str">
        <f t="shared" ca="1" si="2"/>
        <v>M</v>
      </c>
      <c r="AT13" s="46" t="str">
        <f t="shared" ca="1" si="2"/>
        <v>T</v>
      </c>
      <c r="AU13" s="46" t="str">
        <f t="shared" ca="1" si="2"/>
        <v>W</v>
      </c>
      <c r="AV13" s="46" t="str">
        <f t="shared" ref="AV13:BL13" ca="1" si="3">LEFT(TEXT(AV11,"ddd"),1)</f>
        <v>T</v>
      </c>
      <c r="AW13" s="46" t="str">
        <f t="shared" ca="1" si="3"/>
        <v>F</v>
      </c>
      <c r="AX13" s="46" t="str">
        <f t="shared" ca="1" si="3"/>
        <v>M</v>
      </c>
      <c r="AY13" s="46" t="str">
        <f t="shared" ca="1" si="3"/>
        <v>T</v>
      </c>
      <c r="AZ13" s="46" t="str">
        <f t="shared" ca="1" si="3"/>
        <v>W</v>
      </c>
      <c r="BA13" s="46" t="str">
        <f t="shared" ca="1" si="3"/>
        <v>T</v>
      </c>
      <c r="BB13" s="46" t="str">
        <f t="shared" ca="1" si="3"/>
        <v>F</v>
      </c>
      <c r="BC13" s="46" t="str">
        <f t="shared" ca="1" si="3"/>
        <v>M</v>
      </c>
      <c r="BD13" s="46" t="str">
        <f t="shared" ca="1" si="3"/>
        <v>T</v>
      </c>
      <c r="BE13" s="46" t="str">
        <f t="shared" ca="1" si="3"/>
        <v>W</v>
      </c>
      <c r="BF13" s="46" t="str">
        <f t="shared" ca="1" si="3"/>
        <v>T</v>
      </c>
      <c r="BG13" s="46" t="str">
        <f t="shared" ca="1" si="3"/>
        <v>F</v>
      </c>
      <c r="BH13" s="46" t="str">
        <f t="shared" ca="1" si="3"/>
        <v>M</v>
      </c>
      <c r="BI13" s="46" t="str">
        <f t="shared" ca="1" si="3"/>
        <v>T</v>
      </c>
      <c r="BJ13" s="46" t="str">
        <f t="shared" ca="1" si="3"/>
        <v>W</v>
      </c>
      <c r="BK13" s="46" t="str">
        <f t="shared" ca="1" si="3"/>
        <v>T</v>
      </c>
      <c r="BL13" s="46" t="str">
        <f t="shared" ca="1" si="3"/>
        <v>F</v>
      </c>
    </row>
    <row r="14" spans="1:64" ht="30" customHeight="1" x14ac:dyDescent="0.25">
      <c r="A14" s="53"/>
      <c r="B14" s="49"/>
      <c r="C14" s="16"/>
      <c r="D14"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14"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14"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14"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14" s="30"/>
      <c r="I14" s="47" t="e">
        <f ca="1">IF(AND($F14&lt;&gt;"N/A",I$11&gt;=$G14,I$11&lt;$F14),1,IF(AND($F14="N/A",$E14&lt;&gt;"N/A",I$11&gt;=$G14,I$11&lt;$E14),1.1,IF(AND($F14="N/A",$E14="N/A",I$11&gt;=$G14,I$11&lt;$D14),1.2,IF(AND($F14&lt;&gt;"N/A",$E14&lt;&gt;"N/A",I$11&gt;=$F14,I$11&lt;$E14),2,IF(AND($F14&lt;&gt;"N/A",$E14="N/A",I$11&gt;=$F14,I$11&lt;$D14),2.1,IF(AND($E14&lt;&gt;"N/A",I$11&gt;=$E14,I$11&lt;$D14),3,_xlfn.IFS(I$11=$D14,4,I$11=$H14,5)))))))</f>
        <v>#VALUE!</v>
      </c>
      <c r="J14" s="47" t="e">
        <f t="shared" ref="J14:BL18" ca="1" si="4">IF(AND($F14&lt;&gt;"N/A",J$11&gt;=$G14,J$11&lt;$F14),1,IF(AND($F14="N/A",$E14&lt;&gt;"N/A",J$11&gt;=$G14,J$11&lt;$E14),1.1,IF(AND($F14="N/A",$E14="N/A",J$11&gt;=$G14,J$11&lt;$D14),1.2,IF(AND($F14&lt;&gt;"N/A",$E14&lt;&gt;"N/A",J$11&gt;=$F14,J$11&lt;$E14),2,IF(AND($F14&lt;&gt;"N/A",$E14="N/A",J$11&gt;=$F14,J$11&lt;$D14),2.1,IF(AND($E14&lt;&gt;"N/A",J$11&gt;=$E14,J$11&lt;$D14),3,_xlfn.IFS(J$11=$D14,4,J$11=$H14,5)))))))</f>
        <v>#VALUE!</v>
      </c>
      <c r="K14" s="47" t="e">
        <f t="shared" ca="1" si="4"/>
        <v>#VALUE!</v>
      </c>
      <c r="L14" s="47" t="e">
        <f t="shared" ca="1" si="4"/>
        <v>#VALUE!</v>
      </c>
      <c r="M14" s="47" t="e">
        <f t="shared" ca="1" si="4"/>
        <v>#VALUE!</v>
      </c>
      <c r="N14" s="47" t="e">
        <f t="shared" ca="1" si="4"/>
        <v>#VALUE!</v>
      </c>
      <c r="O14" s="47" t="e">
        <f t="shared" ca="1" si="4"/>
        <v>#VALUE!</v>
      </c>
      <c r="P14" s="47" t="e">
        <f t="shared" ca="1" si="4"/>
        <v>#VALUE!</v>
      </c>
      <c r="Q14" s="47" t="e">
        <f t="shared" ca="1" si="4"/>
        <v>#VALUE!</v>
      </c>
      <c r="R14" s="47" t="e">
        <f t="shared" ca="1" si="4"/>
        <v>#VALUE!</v>
      </c>
      <c r="S14" s="47" t="e">
        <f t="shared" ca="1" si="4"/>
        <v>#VALUE!</v>
      </c>
      <c r="T14" s="47" t="e">
        <f t="shared" ca="1" si="4"/>
        <v>#VALUE!</v>
      </c>
      <c r="U14" s="47" t="e">
        <f t="shared" ca="1" si="4"/>
        <v>#VALUE!</v>
      </c>
      <c r="V14" s="47" t="e">
        <f t="shared" ca="1" si="4"/>
        <v>#VALUE!</v>
      </c>
      <c r="W14" s="47" t="e">
        <f t="shared" ca="1" si="4"/>
        <v>#VALUE!</v>
      </c>
      <c r="X14" s="47" t="e">
        <f t="shared" ca="1" si="4"/>
        <v>#VALUE!</v>
      </c>
      <c r="Y14" s="47" t="e">
        <f t="shared" ca="1" si="4"/>
        <v>#VALUE!</v>
      </c>
      <c r="Z14" s="47" t="e">
        <f t="shared" ca="1" si="4"/>
        <v>#VALUE!</v>
      </c>
      <c r="AA14" s="47" t="e">
        <f t="shared" ca="1" si="4"/>
        <v>#VALUE!</v>
      </c>
      <c r="AB14" s="47" t="e">
        <f t="shared" ca="1" si="4"/>
        <v>#VALUE!</v>
      </c>
      <c r="AC14" s="47" t="e">
        <f t="shared" ca="1" si="4"/>
        <v>#VALUE!</v>
      </c>
      <c r="AD14" s="47" t="e">
        <f t="shared" ca="1" si="4"/>
        <v>#VALUE!</v>
      </c>
      <c r="AE14" s="47" t="e">
        <f t="shared" ca="1" si="4"/>
        <v>#VALUE!</v>
      </c>
      <c r="AF14" s="47" t="e">
        <f t="shared" ca="1" si="4"/>
        <v>#VALUE!</v>
      </c>
      <c r="AG14" s="47" t="e">
        <f t="shared" ca="1" si="4"/>
        <v>#VALUE!</v>
      </c>
      <c r="AH14" s="47" t="e">
        <f t="shared" ca="1" si="4"/>
        <v>#VALUE!</v>
      </c>
      <c r="AI14" s="47" t="e">
        <f t="shared" ca="1" si="4"/>
        <v>#VALUE!</v>
      </c>
      <c r="AJ14" s="47" t="e">
        <f t="shared" ca="1" si="4"/>
        <v>#VALUE!</v>
      </c>
      <c r="AK14" s="47" t="e">
        <f t="shared" ca="1" si="4"/>
        <v>#VALUE!</v>
      </c>
      <c r="AL14" s="47" t="e">
        <f t="shared" ca="1" si="4"/>
        <v>#VALUE!</v>
      </c>
      <c r="AM14" s="47" t="e">
        <f t="shared" ca="1" si="4"/>
        <v>#VALUE!</v>
      </c>
      <c r="AN14" s="47" t="e">
        <f t="shared" ca="1" si="4"/>
        <v>#VALUE!</v>
      </c>
      <c r="AO14" s="47" t="e">
        <f t="shared" ca="1" si="4"/>
        <v>#VALUE!</v>
      </c>
      <c r="AP14" s="47" t="e">
        <f t="shared" ca="1" si="4"/>
        <v>#VALUE!</v>
      </c>
      <c r="AQ14" s="47" t="e">
        <f t="shared" ca="1" si="4"/>
        <v>#VALUE!</v>
      </c>
      <c r="AR14" s="47" t="e">
        <f t="shared" ca="1" si="4"/>
        <v>#VALUE!</v>
      </c>
      <c r="AS14" s="47" t="e">
        <f t="shared" ca="1" si="4"/>
        <v>#VALUE!</v>
      </c>
      <c r="AT14" s="47" t="e">
        <f t="shared" ca="1" si="4"/>
        <v>#VALUE!</v>
      </c>
      <c r="AU14" s="47" t="e">
        <f t="shared" ca="1" si="4"/>
        <v>#VALUE!</v>
      </c>
      <c r="AV14" s="47" t="e">
        <f t="shared" ca="1" si="4"/>
        <v>#VALUE!</v>
      </c>
      <c r="AW14" s="47" t="e">
        <f t="shared" ca="1" si="4"/>
        <v>#VALUE!</v>
      </c>
      <c r="AX14" s="47" t="e">
        <f t="shared" ca="1" si="4"/>
        <v>#VALUE!</v>
      </c>
      <c r="AY14" s="47" t="e">
        <f t="shared" ca="1" si="4"/>
        <v>#VALUE!</v>
      </c>
      <c r="AZ14" s="47" t="e">
        <f t="shared" ca="1" si="4"/>
        <v>#VALUE!</v>
      </c>
      <c r="BA14" s="47" t="e">
        <f t="shared" ca="1" si="4"/>
        <v>#VALUE!</v>
      </c>
      <c r="BB14" s="47" t="e">
        <f t="shared" ca="1" si="4"/>
        <v>#VALUE!</v>
      </c>
      <c r="BC14" s="47" t="e">
        <f t="shared" ca="1" si="4"/>
        <v>#VALUE!</v>
      </c>
      <c r="BD14" s="47" t="e">
        <f t="shared" ca="1" si="4"/>
        <v>#VALUE!</v>
      </c>
      <c r="BE14" s="47" t="e">
        <f t="shared" ca="1" si="4"/>
        <v>#VALUE!</v>
      </c>
      <c r="BF14" s="47" t="e">
        <f t="shared" ca="1" si="4"/>
        <v>#VALUE!</v>
      </c>
      <c r="BG14" s="47" t="e">
        <f t="shared" ca="1" si="4"/>
        <v>#VALUE!</v>
      </c>
      <c r="BH14" s="47" t="e">
        <f t="shared" ca="1" si="4"/>
        <v>#VALUE!</v>
      </c>
      <c r="BI14" s="47" t="e">
        <f t="shared" ca="1" si="4"/>
        <v>#VALUE!</v>
      </c>
      <c r="BJ14" s="47" t="e">
        <f t="shared" ca="1" si="4"/>
        <v>#VALUE!</v>
      </c>
      <c r="BK14" s="47" t="e">
        <f t="shared" ca="1" si="4"/>
        <v>#VALUE!</v>
      </c>
      <c r="BL14" s="47" t="e">
        <f t="shared" ca="1" si="4"/>
        <v>#VALUE!</v>
      </c>
    </row>
    <row r="15" spans="1:64" ht="30" customHeight="1" x14ac:dyDescent="0.25">
      <c r="A15" s="53"/>
      <c r="B15" s="50"/>
      <c r="C15" s="16"/>
      <c r="D15"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15"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15"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15"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15" s="30"/>
      <c r="I15" s="47" t="e">
        <f t="shared" ref="I15:X34" ca="1" si="5">IF(AND($F15&lt;&gt;"N/A",I$11&gt;=$G15,I$11&lt;$F15),1,IF(AND($F15="N/A",$E15&lt;&gt;"N/A",I$11&gt;=$G15,I$11&lt;$E15),1.1,IF(AND($F15="N/A",$E15="N/A",I$11&gt;=$G15,I$11&lt;$D15),1.2,IF(AND($F15&lt;&gt;"N/A",$E15&lt;&gt;"N/A",I$11&gt;=$F15,I$11&lt;$E15),2,IF(AND($F15&lt;&gt;"N/A",$E15="N/A",I$11&gt;=$F15,I$11&lt;$D15),2.1,IF(AND($E15&lt;&gt;"N/A",I$11&gt;=$E15,I$11&lt;$D15),3,_xlfn.IFS(I$11=$D15,4,I$11=$H15,5)))))))</f>
        <v>#VALUE!</v>
      </c>
      <c r="J15" s="47" t="e">
        <f t="shared" ca="1" si="4"/>
        <v>#VALUE!</v>
      </c>
      <c r="K15" s="47" t="e">
        <f t="shared" ca="1" si="4"/>
        <v>#VALUE!</v>
      </c>
      <c r="L15" s="47" t="e">
        <f t="shared" ca="1" si="4"/>
        <v>#VALUE!</v>
      </c>
      <c r="M15" s="47" t="e">
        <f t="shared" ca="1" si="4"/>
        <v>#VALUE!</v>
      </c>
      <c r="N15" s="47" t="e">
        <f t="shared" ca="1" si="4"/>
        <v>#VALUE!</v>
      </c>
      <c r="O15" s="47" t="e">
        <f t="shared" ca="1" si="4"/>
        <v>#VALUE!</v>
      </c>
      <c r="P15" s="47" t="e">
        <f t="shared" ca="1" si="4"/>
        <v>#VALUE!</v>
      </c>
      <c r="Q15" s="47" t="e">
        <f t="shared" ca="1" si="4"/>
        <v>#VALUE!</v>
      </c>
      <c r="R15" s="47" t="e">
        <f t="shared" ca="1" si="4"/>
        <v>#VALUE!</v>
      </c>
      <c r="S15" s="47" t="e">
        <f t="shared" ca="1" si="4"/>
        <v>#VALUE!</v>
      </c>
      <c r="T15" s="47" t="e">
        <f t="shared" ca="1" si="4"/>
        <v>#VALUE!</v>
      </c>
      <c r="U15" s="47" t="e">
        <f t="shared" ca="1" si="4"/>
        <v>#VALUE!</v>
      </c>
      <c r="V15" s="47" t="e">
        <f t="shared" ca="1" si="4"/>
        <v>#VALUE!</v>
      </c>
      <c r="W15" s="47" t="e">
        <f t="shared" ca="1" si="4"/>
        <v>#VALUE!</v>
      </c>
      <c r="X15" s="47" t="e">
        <f t="shared" ca="1" si="4"/>
        <v>#VALUE!</v>
      </c>
      <c r="Y15" s="47" t="e">
        <f t="shared" ca="1" si="4"/>
        <v>#VALUE!</v>
      </c>
      <c r="Z15" s="47" t="e">
        <f t="shared" ca="1" si="4"/>
        <v>#VALUE!</v>
      </c>
      <c r="AA15" s="47" t="e">
        <f t="shared" ca="1" si="4"/>
        <v>#VALUE!</v>
      </c>
      <c r="AB15" s="47" t="e">
        <f t="shared" ca="1" si="4"/>
        <v>#VALUE!</v>
      </c>
      <c r="AC15" s="47" t="e">
        <f t="shared" ca="1" si="4"/>
        <v>#VALUE!</v>
      </c>
      <c r="AD15" s="47" t="e">
        <f t="shared" ca="1" si="4"/>
        <v>#VALUE!</v>
      </c>
      <c r="AE15" s="47" t="e">
        <f t="shared" ca="1" si="4"/>
        <v>#VALUE!</v>
      </c>
      <c r="AF15" s="47" t="e">
        <f t="shared" ca="1" si="4"/>
        <v>#VALUE!</v>
      </c>
      <c r="AG15" s="47" t="e">
        <f t="shared" ca="1" si="4"/>
        <v>#VALUE!</v>
      </c>
      <c r="AH15" s="47" t="e">
        <f t="shared" ca="1" si="4"/>
        <v>#VALUE!</v>
      </c>
      <c r="AI15" s="47" t="e">
        <f t="shared" ca="1" si="4"/>
        <v>#VALUE!</v>
      </c>
      <c r="AJ15" s="47" t="e">
        <f t="shared" ca="1" si="4"/>
        <v>#VALUE!</v>
      </c>
      <c r="AK15" s="47" t="e">
        <f t="shared" ca="1" si="4"/>
        <v>#VALUE!</v>
      </c>
      <c r="AL15" s="47" t="e">
        <f t="shared" ca="1" si="4"/>
        <v>#VALUE!</v>
      </c>
      <c r="AM15" s="47" t="e">
        <f t="shared" ca="1" si="4"/>
        <v>#VALUE!</v>
      </c>
      <c r="AN15" s="47" t="e">
        <f t="shared" ca="1" si="4"/>
        <v>#VALUE!</v>
      </c>
      <c r="AO15" s="47" t="e">
        <f t="shared" ca="1" si="4"/>
        <v>#VALUE!</v>
      </c>
      <c r="AP15" s="47" t="e">
        <f t="shared" ca="1" si="4"/>
        <v>#VALUE!</v>
      </c>
      <c r="AQ15" s="47" t="e">
        <f t="shared" ca="1" si="4"/>
        <v>#VALUE!</v>
      </c>
      <c r="AR15" s="47" t="e">
        <f t="shared" ca="1" si="4"/>
        <v>#VALUE!</v>
      </c>
      <c r="AS15" s="47" t="e">
        <f t="shared" ca="1" si="4"/>
        <v>#VALUE!</v>
      </c>
      <c r="AT15" s="47" t="e">
        <f t="shared" ca="1" si="4"/>
        <v>#VALUE!</v>
      </c>
      <c r="AU15" s="47" t="e">
        <f t="shared" ca="1" si="4"/>
        <v>#VALUE!</v>
      </c>
      <c r="AV15" s="47" t="e">
        <f t="shared" ca="1" si="4"/>
        <v>#VALUE!</v>
      </c>
      <c r="AW15" s="47" t="e">
        <f t="shared" ca="1" si="4"/>
        <v>#VALUE!</v>
      </c>
      <c r="AX15" s="47" t="e">
        <f t="shared" ca="1" si="4"/>
        <v>#VALUE!</v>
      </c>
      <c r="AY15" s="47" t="e">
        <f t="shared" ca="1" si="4"/>
        <v>#VALUE!</v>
      </c>
      <c r="AZ15" s="47" t="e">
        <f t="shared" ca="1" si="4"/>
        <v>#VALUE!</v>
      </c>
      <c r="BA15" s="47" t="e">
        <f t="shared" ca="1" si="4"/>
        <v>#VALUE!</v>
      </c>
      <c r="BB15" s="47" t="e">
        <f t="shared" ca="1" si="4"/>
        <v>#VALUE!</v>
      </c>
      <c r="BC15" s="47" t="e">
        <f t="shared" ca="1" si="4"/>
        <v>#VALUE!</v>
      </c>
      <c r="BD15" s="47" t="e">
        <f t="shared" ca="1" si="4"/>
        <v>#VALUE!</v>
      </c>
      <c r="BE15" s="47" t="e">
        <f t="shared" ca="1" si="4"/>
        <v>#VALUE!</v>
      </c>
      <c r="BF15" s="47" t="e">
        <f t="shared" ca="1" si="4"/>
        <v>#VALUE!</v>
      </c>
      <c r="BG15" s="47" t="e">
        <f t="shared" ca="1" si="4"/>
        <v>#VALUE!</v>
      </c>
      <c r="BH15" s="47" t="e">
        <f t="shared" ca="1" si="4"/>
        <v>#VALUE!</v>
      </c>
      <c r="BI15" s="47" t="e">
        <f t="shared" ca="1" si="4"/>
        <v>#VALUE!</v>
      </c>
      <c r="BJ15" s="47" t="e">
        <f t="shared" ca="1" si="4"/>
        <v>#VALUE!</v>
      </c>
      <c r="BK15" s="47" t="e">
        <f t="shared" ca="1" si="4"/>
        <v>#VALUE!</v>
      </c>
      <c r="BL15" s="47" t="e">
        <f t="shared" ca="1" si="4"/>
        <v>#VALUE!</v>
      </c>
    </row>
    <row r="16" spans="1:64" ht="30" customHeight="1" x14ac:dyDescent="0.25">
      <c r="A16" s="53"/>
      <c r="B16" s="51"/>
      <c r="C16" s="15"/>
      <c r="D16"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16"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16"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16"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16" s="30"/>
      <c r="I16" s="47" t="e">
        <f t="shared" ca="1" si="5"/>
        <v>#VALUE!</v>
      </c>
      <c r="J16" s="47" t="e">
        <f t="shared" ca="1" si="4"/>
        <v>#VALUE!</v>
      </c>
      <c r="K16" s="47" t="e">
        <f t="shared" ca="1" si="4"/>
        <v>#VALUE!</v>
      </c>
      <c r="L16" s="47" t="e">
        <f t="shared" ca="1" si="4"/>
        <v>#VALUE!</v>
      </c>
      <c r="M16" s="47" t="e">
        <f t="shared" ca="1" si="4"/>
        <v>#VALUE!</v>
      </c>
      <c r="N16" s="47" t="e">
        <f t="shared" ca="1" si="4"/>
        <v>#VALUE!</v>
      </c>
      <c r="O16" s="47" t="e">
        <f t="shared" ca="1" si="4"/>
        <v>#VALUE!</v>
      </c>
      <c r="P16" s="47" t="e">
        <f t="shared" ca="1" si="4"/>
        <v>#VALUE!</v>
      </c>
      <c r="Q16" s="47" t="e">
        <f t="shared" ca="1" si="4"/>
        <v>#VALUE!</v>
      </c>
      <c r="R16" s="47" t="e">
        <f t="shared" ca="1" si="4"/>
        <v>#VALUE!</v>
      </c>
      <c r="S16" s="47" t="e">
        <f t="shared" ca="1" si="4"/>
        <v>#VALUE!</v>
      </c>
      <c r="T16" s="47" t="e">
        <f t="shared" ca="1" si="4"/>
        <v>#VALUE!</v>
      </c>
      <c r="U16" s="47" t="e">
        <f t="shared" ca="1" si="4"/>
        <v>#VALUE!</v>
      </c>
      <c r="V16" s="47" t="e">
        <f t="shared" ca="1" si="4"/>
        <v>#VALUE!</v>
      </c>
      <c r="W16" s="47" t="e">
        <f t="shared" ca="1" si="4"/>
        <v>#VALUE!</v>
      </c>
      <c r="X16" s="47" t="e">
        <f t="shared" ca="1" si="4"/>
        <v>#VALUE!</v>
      </c>
      <c r="Y16" s="47" t="e">
        <f t="shared" ca="1" si="4"/>
        <v>#VALUE!</v>
      </c>
      <c r="Z16" s="47" t="e">
        <f t="shared" ca="1" si="4"/>
        <v>#VALUE!</v>
      </c>
      <c r="AA16" s="47" t="e">
        <f t="shared" ca="1" si="4"/>
        <v>#VALUE!</v>
      </c>
      <c r="AB16" s="47" t="e">
        <f t="shared" ca="1" si="4"/>
        <v>#VALUE!</v>
      </c>
      <c r="AC16" s="47" t="e">
        <f t="shared" ca="1" si="4"/>
        <v>#VALUE!</v>
      </c>
      <c r="AD16" s="47" t="e">
        <f t="shared" ca="1" si="4"/>
        <v>#VALUE!</v>
      </c>
      <c r="AE16" s="47" t="e">
        <f t="shared" ca="1" si="4"/>
        <v>#VALUE!</v>
      </c>
      <c r="AF16" s="47" t="e">
        <f t="shared" ca="1" si="4"/>
        <v>#VALUE!</v>
      </c>
      <c r="AG16" s="47" t="e">
        <f t="shared" ca="1" si="4"/>
        <v>#VALUE!</v>
      </c>
      <c r="AH16" s="47" t="e">
        <f t="shared" ca="1" si="4"/>
        <v>#VALUE!</v>
      </c>
      <c r="AI16" s="47" t="e">
        <f t="shared" ca="1" si="4"/>
        <v>#VALUE!</v>
      </c>
      <c r="AJ16" s="47" t="e">
        <f t="shared" ca="1" si="4"/>
        <v>#VALUE!</v>
      </c>
      <c r="AK16" s="47" t="e">
        <f t="shared" ca="1" si="4"/>
        <v>#VALUE!</v>
      </c>
      <c r="AL16" s="47" t="e">
        <f t="shared" ca="1" si="4"/>
        <v>#VALUE!</v>
      </c>
      <c r="AM16" s="47" t="e">
        <f t="shared" ca="1" si="4"/>
        <v>#VALUE!</v>
      </c>
      <c r="AN16" s="47" t="e">
        <f t="shared" ca="1" si="4"/>
        <v>#VALUE!</v>
      </c>
      <c r="AO16" s="47" t="e">
        <f t="shared" ca="1" si="4"/>
        <v>#VALUE!</v>
      </c>
      <c r="AP16" s="47" t="e">
        <f t="shared" ca="1" si="4"/>
        <v>#VALUE!</v>
      </c>
      <c r="AQ16" s="47" t="e">
        <f t="shared" ca="1" si="4"/>
        <v>#VALUE!</v>
      </c>
      <c r="AR16" s="47" t="e">
        <f t="shared" ca="1" si="4"/>
        <v>#VALUE!</v>
      </c>
      <c r="AS16" s="47" t="e">
        <f t="shared" ca="1" si="4"/>
        <v>#VALUE!</v>
      </c>
      <c r="AT16" s="47" t="e">
        <f t="shared" ca="1" si="4"/>
        <v>#VALUE!</v>
      </c>
      <c r="AU16" s="47" t="e">
        <f t="shared" ca="1" si="4"/>
        <v>#VALUE!</v>
      </c>
      <c r="AV16" s="47" t="e">
        <f t="shared" ca="1" si="4"/>
        <v>#VALUE!</v>
      </c>
      <c r="AW16" s="47" t="e">
        <f t="shared" ca="1" si="4"/>
        <v>#VALUE!</v>
      </c>
      <c r="AX16" s="47" t="e">
        <f t="shared" ca="1" si="4"/>
        <v>#VALUE!</v>
      </c>
      <c r="AY16" s="47" t="e">
        <f t="shared" ca="1" si="4"/>
        <v>#VALUE!</v>
      </c>
      <c r="AZ16" s="47" t="e">
        <f t="shared" ca="1" si="4"/>
        <v>#VALUE!</v>
      </c>
      <c r="BA16" s="47" t="e">
        <f t="shared" ca="1" si="4"/>
        <v>#VALUE!</v>
      </c>
      <c r="BB16" s="47" t="e">
        <f t="shared" ca="1" si="4"/>
        <v>#VALUE!</v>
      </c>
      <c r="BC16" s="47" t="e">
        <f t="shared" ca="1" si="4"/>
        <v>#VALUE!</v>
      </c>
      <c r="BD16" s="47" t="e">
        <f t="shared" ca="1" si="4"/>
        <v>#VALUE!</v>
      </c>
      <c r="BE16" s="47" t="e">
        <f t="shared" ca="1" si="4"/>
        <v>#VALUE!</v>
      </c>
      <c r="BF16" s="47" t="e">
        <f t="shared" ca="1" si="4"/>
        <v>#VALUE!</v>
      </c>
      <c r="BG16" s="47" t="e">
        <f t="shared" ca="1" si="4"/>
        <v>#VALUE!</v>
      </c>
      <c r="BH16" s="47" t="e">
        <f t="shared" ca="1" si="4"/>
        <v>#VALUE!</v>
      </c>
      <c r="BI16" s="47" t="e">
        <f t="shared" ca="1" si="4"/>
        <v>#VALUE!</v>
      </c>
      <c r="BJ16" s="47" t="e">
        <f t="shared" ca="1" si="4"/>
        <v>#VALUE!</v>
      </c>
      <c r="BK16" s="47" t="e">
        <f t="shared" ca="1" si="4"/>
        <v>#VALUE!</v>
      </c>
      <c r="BL16" s="47" t="e">
        <f t="shared" ca="1" si="4"/>
        <v>#VALUE!</v>
      </c>
    </row>
    <row r="17" spans="1:64" ht="30" customHeight="1" x14ac:dyDescent="0.25">
      <c r="A17" s="53"/>
      <c r="B17" s="51"/>
      <c r="C17" s="15"/>
      <c r="D17"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17"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17"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17"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17" s="30"/>
      <c r="I17" s="47" t="e">
        <f t="shared" ca="1" si="5"/>
        <v>#VALUE!</v>
      </c>
      <c r="J17" s="47" t="e">
        <f t="shared" ca="1" si="4"/>
        <v>#VALUE!</v>
      </c>
      <c r="K17" s="47" t="e">
        <f t="shared" ca="1" si="4"/>
        <v>#VALUE!</v>
      </c>
      <c r="L17" s="47" t="e">
        <f t="shared" ca="1" si="4"/>
        <v>#VALUE!</v>
      </c>
      <c r="M17" s="47" t="e">
        <f t="shared" ca="1" si="4"/>
        <v>#VALUE!</v>
      </c>
      <c r="N17" s="47" t="e">
        <f t="shared" ca="1" si="4"/>
        <v>#VALUE!</v>
      </c>
      <c r="O17" s="47" t="e">
        <f t="shared" ca="1" si="4"/>
        <v>#VALUE!</v>
      </c>
      <c r="P17" s="47" t="e">
        <f t="shared" ca="1" si="4"/>
        <v>#VALUE!</v>
      </c>
      <c r="Q17" s="47" t="e">
        <f t="shared" ca="1" si="4"/>
        <v>#VALUE!</v>
      </c>
      <c r="R17" s="47" t="e">
        <f t="shared" ca="1" si="4"/>
        <v>#VALUE!</v>
      </c>
      <c r="S17" s="47" t="e">
        <f t="shared" ca="1" si="4"/>
        <v>#VALUE!</v>
      </c>
      <c r="T17" s="47" t="e">
        <f t="shared" ca="1" si="4"/>
        <v>#VALUE!</v>
      </c>
      <c r="U17" s="47" t="e">
        <f t="shared" ca="1" si="4"/>
        <v>#VALUE!</v>
      </c>
      <c r="V17" s="47" t="e">
        <f t="shared" ca="1" si="4"/>
        <v>#VALUE!</v>
      </c>
      <c r="W17" s="47" t="e">
        <f t="shared" ca="1" si="4"/>
        <v>#VALUE!</v>
      </c>
      <c r="X17" s="47" t="e">
        <f t="shared" ca="1" si="4"/>
        <v>#VALUE!</v>
      </c>
      <c r="Y17" s="47" t="e">
        <f t="shared" ca="1" si="4"/>
        <v>#VALUE!</v>
      </c>
      <c r="Z17" s="47" t="e">
        <f t="shared" ca="1" si="4"/>
        <v>#VALUE!</v>
      </c>
      <c r="AA17" s="47" t="e">
        <f t="shared" ca="1" si="4"/>
        <v>#VALUE!</v>
      </c>
      <c r="AB17" s="47" t="e">
        <f t="shared" ca="1" si="4"/>
        <v>#VALUE!</v>
      </c>
      <c r="AC17" s="47" t="e">
        <f t="shared" ca="1" si="4"/>
        <v>#VALUE!</v>
      </c>
      <c r="AD17" s="47" t="e">
        <f t="shared" ca="1" si="4"/>
        <v>#VALUE!</v>
      </c>
      <c r="AE17" s="47" t="e">
        <f t="shared" ca="1" si="4"/>
        <v>#VALUE!</v>
      </c>
      <c r="AF17" s="47" t="e">
        <f t="shared" ca="1" si="4"/>
        <v>#VALUE!</v>
      </c>
      <c r="AG17" s="47" t="e">
        <f t="shared" ca="1" si="4"/>
        <v>#VALUE!</v>
      </c>
      <c r="AH17" s="47" t="e">
        <f t="shared" ca="1" si="4"/>
        <v>#VALUE!</v>
      </c>
      <c r="AI17" s="47" t="e">
        <f t="shared" ca="1" si="4"/>
        <v>#VALUE!</v>
      </c>
      <c r="AJ17" s="47" t="e">
        <f t="shared" ca="1" si="4"/>
        <v>#VALUE!</v>
      </c>
      <c r="AK17" s="47" t="e">
        <f t="shared" ca="1" si="4"/>
        <v>#VALUE!</v>
      </c>
      <c r="AL17" s="47" t="e">
        <f t="shared" ca="1" si="4"/>
        <v>#VALUE!</v>
      </c>
      <c r="AM17" s="47" t="e">
        <f t="shared" ca="1" si="4"/>
        <v>#VALUE!</v>
      </c>
      <c r="AN17" s="47" t="e">
        <f t="shared" ca="1" si="4"/>
        <v>#VALUE!</v>
      </c>
      <c r="AO17" s="47" t="e">
        <f t="shared" ca="1" si="4"/>
        <v>#VALUE!</v>
      </c>
      <c r="AP17" s="47" t="e">
        <f t="shared" ca="1" si="4"/>
        <v>#VALUE!</v>
      </c>
      <c r="AQ17" s="47" t="e">
        <f t="shared" ca="1" si="4"/>
        <v>#VALUE!</v>
      </c>
      <c r="AR17" s="47" t="e">
        <f t="shared" ca="1" si="4"/>
        <v>#VALUE!</v>
      </c>
      <c r="AS17" s="47" t="e">
        <f t="shared" ca="1" si="4"/>
        <v>#VALUE!</v>
      </c>
      <c r="AT17" s="47" t="e">
        <f t="shared" ca="1" si="4"/>
        <v>#VALUE!</v>
      </c>
      <c r="AU17" s="47" t="e">
        <f t="shared" ca="1" si="4"/>
        <v>#VALUE!</v>
      </c>
      <c r="AV17" s="47" t="e">
        <f t="shared" ca="1" si="4"/>
        <v>#VALUE!</v>
      </c>
      <c r="AW17" s="47" t="e">
        <f t="shared" ca="1" si="4"/>
        <v>#VALUE!</v>
      </c>
      <c r="AX17" s="47" t="e">
        <f t="shared" ca="1" si="4"/>
        <v>#VALUE!</v>
      </c>
      <c r="AY17" s="47" t="e">
        <f t="shared" ca="1" si="4"/>
        <v>#VALUE!</v>
      </c>
      <c r="AZ17" s="47" t="e">
        <f t="shared" ca="1" si="4"/>
        <v>#VALUE!</v>
      </c>
      <c r="BA17" s="47" t="e">
        <f t="shared" ca="1" si="4"/>
        <v>#VALUE!</v>
      </c>
      <c r="BB17" s="47" t="e">
        <f t="shared" ca="1" si="4"/>
        <v>#VALUE!</v>
      </c>
      <c r="BC17" s="47" t="e">
        <f t="shared" ca="1" si="4"/>
        <v>#VALUE!</v>
      </c>
      <c r="BD17" s="47" t="e">
        <f t="shared" ca="1" si="4"/>
        <v>#VALUE!</v>
      </c>
      <c r="BE17" s="47" t="e">
        <f t="shared" ca="1" si="4"/>
        <v>#VALUE!</v>
      </c>
      <c r="BF17" s="47" t="e">
        <f t="shared" ca="1" si="4"/>
        <v>#VALUE!</v>
      </c>
      <c r="BG17" s="47" t="e">
        <f t="shared" ca="1" si="4"/>
        <v>#VALUE!</v>
      </c>
      <c r="BH17" s="47" t="e">
        <f t="shared" ca="1" si="4"/>
        <v>#VALUE!</v>
      </c>
      <c r="BI17" s="47" t="e">
        <f t="shared" ca="1" si="4"/>
        <v>#VALUE!</v>
      </c>
      <c r="BJ17" s="47" t="e">
        <f t="shared" ca="1" si="4"/>
        <v>#VALUE!</v>
      </c>
      <c r="BK17" s="47" t="e">
        <f t="shared" ca="1" si="4"/>
        <v>#VALUE!</v>
      </c>
      <c r="BL17" s="47" t="e">
        <f t="shared" ca="1" si="4"/>
        <v>#VALUE!</v>
      </c>
    </row>
    <row r="18" spans="1:64" ht="30" customHeight="1" x14ac:dyDescent="0.25">
      <c r="A18" s="53"/>
      <c r="B18" s="51"/>
      <c r="C18" s="15"/>
      <c r="D18"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18"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18"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18"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18" s="30"/>
      <c r="I18" s="47" t="e">
        <f t="shared" ca="1" si="5"/>
        <v>#VALUE!</v>
      </c>
      <c r="J18" s="47" t="e">
        <f t="shared" ca="1" si="4"/>
        <v>#VALUE!</v>
      </c>
      <c r="K18" s="47" t="e">
        <f t="shared" ca="1" si="4"/>
        <v>#VALUE!</v>
      </c>
      <c r="L18" s="47" t="e">
        <f t="shared" ca="1" si="4"/>
        <v>#VALUE!</v>
      </c>
      <c r="M18" s="47" t="e">
        <f t="shared" ca="1" si="4"/>
        <v>#VALUE!</v>
      </c>
      <c r="N18" s="47" t="e">
        <f t="shared" ca="1" si="4"/>
        <v>#VALUE!</v>
      </c>
      <c r="O18" s="47" t="e">
        <f t="shared" ca="1" si="4"/>
        <v>#VALUE!</v>
      </c>
      <c r="P18" s="47" t="e">
        <f t="shared" ca="1" si="4"/>
        <v>#VALUE!</v>
      </c>
      <c r="Q18" s="47" t="e">
        <f t="shared" ca="1" si="4"/>
        <v>#VALUE!</v>
      </c>
      <c r="R18" s="47" t="e">
        <f t="shared" ca="1" si="4"/>
        <v>#VALUE!</v>
      </c>
      <c r="S18" s="47" t="e">
        <f t="shared" ca="1" si="4"/>
        <v>#VALUE!</v>
      </c>
      <c r="T18" s="47" t="e">
        <f t="shared" ca="1" si="4"/>
        <v>#VALUE!</v>
      </c>
      <c r="U18" s="47" t="e">
        <f t="shared" ca="1" si="4"/>
        <v>#VALUE!</v>
      </c>
      <c r="V18" s="47" t="e">
        <f t="shared" ca="1" si="4"/>
        <v>#VALUE!</v>
      </c>
      <c r="W18" s="47" t="e">
        <f t="shared" ca="1" si="4"/>
        <v>#VALUE!</v>
      </c>
      <c r="X18" s="47" t="e">
        <f t="shared" ca="1" si="4"/>
        <v>#VALUE!</v>
      </c>
      <c r="Y18" s="47" t="e">
        <f t="shared" ca="1" si="4"/>
        <v>#VALUE!</v>
      </c>
      <c r="Z18" s="47" t="e">
        <f t="shared" ca="1" si="4"/>
        <v>#VALUE!</v>
      </c>
      <c r="AA18" s="47" t="e">
        <f t="shared" ca="1" si="4"/>
        <v>#VALUE!</v>
      </c>
      <c r="AB18" s="47" t="e">
        <f t="shared" ca="1" si="4"/>
        <v>#VALUE!</v>
      </c>
      <c r="AC18" s="47" t="e">
        <f t="shared" ca="1" si="4"/>
        <v>#VALUE!</v>
      </c>
      <c r="AD18" s="47" t="e">
        <f t="shared" ca="1" si="4"/>
        <v>#VALUE!</v>
      </c>
      <c r="AE18" s="47" t="e">
        <f t="shared" ca="1" si="4"/>
        <v>#VALUE!</v>
      </c>
      <c r="AF18" s="47" t="e">
        <f t="shared" ca="1" si="4"/>
        <v>#VALUE!</v>
      </c>
      <c r="AG18" s="47" t="e">
        <f t="shared" ca="1" si="4"/>
        <v>#VALUE!</v>
      </c>
      <c r="AH18" s="47" t="e">
        <f t="shared" ca="1" si="4"/>
        <v>#VALUE!</v>
      </c>
      <c r="AI18" s="47" t="e">
        <f t="shared" ca="1" si="4"/>
        <v>#VALUE!</v>
      </c>
      <c r="AJ18" s="47" t="e">
        <f t="shared" ca="1" si="4"/>
        <v>#VALUE!</v>
      </c>
      <c r="AK18" s="47" t="e">
        <f t="shared" ca="1" si="4"/>
        <v>#VALUE!</v>
      </c>
      <c r="AL18" s="47" t="e">
        <f t="shared" ca="1" si="4"/>
        <v>#VALUE!</v>
      </c>
      <c r="AM18" s="47" t="e">
        <f t="shared" ca="1" si="4"/>
        <v>#VALUE!</v>
      </c>
      <c r="AN18" s="47" t="e">
        <f t="shared" ca="1" si="4"/>
        <v>#VALUE!</v>
      </c>
      <c r="AO18" s="47" t="e">
        <f t="shared" ca="1" si="4"/>
        <v>#VALUE!</v>
      </c>
      <c r="AP18" s="47" t="e">
        <f t="shared" ca="1" si="4"/>
        <v>#VALUE!</v>
      </c>
      <c r="AQ18" s="47" t="e">
        <f t="shared" ca="1" si="4"/>
        <v>#VALUE!</v>
      </c>
      <c r="AR18" s="47" t="e">
        <f t="shared" ca="1" si="4"/>
        <v>#VALUE!</v>
      </c>
      <c r="AS18" s="47" t="e">
        <f t="shared" ref="AS18:BH33" ca="1" si="6">IF(AND($F18&lt;&gt;"N/A",AS$11&gt;=$G18,AS$11&lt;$F18),1,IF(AND($F18="N/A",$E18&lt;&gt;"N/A",AS$11&gt;=$G18,AS$11&lt;$E18),1.1,IF(AND($F18="N/A",$E18="N/A",AS$11&gt;=$G18,AS$11&lt;$D18),1.2,IF(AND($F18&lt;&gt;"N/A",$E18&lt;&gt;"N/A",AS$11&gt;=$F18,AS$11&lt;$E18),2,IF(AND($F18&lt;&gt;"N/A",$E18="N/A",AS$11&gt;=$F18,AS$11&lt;$D18),2.1,IF(AND($E18&lt;&gt;"N/A",AS$11&gt;=$E18,AS$11&lt;$D18),3,_xlfn.IFS(AS$11=$D18,4,AS$11=$H18,5)))))))</f>
        <v>#VALUE!</v>
      </c>
      <c r="AT18" s="47" t="e">
        <f t="shared" ca="1" si="6"/>
        <v>#VALUE!</v>
      </c>
      <c r="AU18" s="47" t="e">
        <f t="shared" ca="1" si="6"/>
        <v>#VALUE!</v>
      </c>
      <c r="AV18" s="47" t="e">
        <f t="shared" ca="1" si="6"/>
        <v>#VALUE!</v>
      </c>
      <c r="AW18" s="47" t="e">
        <f t="shared" ca="1" si="6"/>
        <v>#VALUE!</v>
      </c>
      <c r="AX18" s="47" t="e">
        <f t="shared" ca="1" si="6"/>
        <v>#VALUE!</v>
      </c>
      <c r="AY18" s="47" t="e">
        <f t="shared" ca="1" si="6"/>
        <v>#VALUE!</v>
      </c>
      <c r="AZ18" s="47" t="e">
        <f t="shared" ca="1" si="6"/>
        <v>#VALUE!</v>
      </c>
      <c r="BA18" s="47" t="e">
        <f t="shared" ca="1" si="6"/>
        <v>#VALUE!</v>
      </c>
      <c r="BB18" s="47" t="e">
        <f t="shared" ca="1" si="6"/>
        <v>#VALUE!</v>
      </c>
      <c r="BC18" s="47" t="e">
        <f t="shared" ca="1" si="6"/>
        <v>#VALUE!</v>
      </c>
      <c r="BD18" s="47" t="e">
        <f t="shared" ca="1" si="6"/>
        <v>#VALUE!</v>
      </c>
      <c r="BE18" s="47" t="e">
        <f t="shared" ca="1" si="6"/>
        <v>#VALUE!</v>
      </c>
      <c r="BF18" s="47" t="e">
        <f t="shared" ca="1" si="6"/>
        <v>#VALUE!</v>
      </c>
      <c r="BG18" s="47" t="e">
        <f t="shared" ca="1" si="6"/>
        <v>#VALUE!</v>
      </c>
      <c r="BH18" s="47" t="e">
        <f t="shared" ca="1" si="6"/>
        <v>#VALUE!</v>
      </c>
      <c r="BI18" s="47" t="e">
        <f t="shared" ref="BI18:BL33" ca="1" si="7">IF(AND($F18&lt;&gt;"N/A",BI$11&gt;=$G18,BI$11&lt;$F18),1,IF(AND($F18="N/A",$E18&lt;&gt;"N/A",BI$11&gt;=$G18,BI$11&lt;$E18),1.1,IF(AND($F18="N/A",$E18="N/A",BI$11&gt;=$G18,BI$11&lt;$D18),1.2,IF(AND($F18&lt;&gt;"N/A",$E18&lt;&gt;"N/A",BI$11&gt;=$F18,BI$11&lt;$E18),2,IF(AND($F18&lt;&gt;"N/A",$E18="N/A",BI$11&gt;=$F18,BI$11&lt;$D18),2.1,IF(AND($E18&lt;&gt;"N/A",BI$11&gt;=$E18,BI$11&lt;$D18),3,_xlfn.IFS(BI$11=$D18,4,BI$11=$H18,5)))))))</f>
        <v>#VALUE!</v>
      </c>
      <c r="BJ18" s="47" t="e">
        <f t="shared" ca="1" si="7"/>
        <v>#VALUE!</v>
      </c>
      <c r="BK18" s="47" t="e">
        <f t="shared" ca="1" si="7"/>
        <v>#VALUE!</v>
      </c>
      <c r="BL18" s="47" t="e">
        <f t="shared" ca="1" si="7"/>
        <v>#VALUE!</v>
      </c>
    </row>
    <row r="19" spans="1:64" ht="30" customHeight="1" x14ac:dyDescent="0.25">
      <c r="A19" s="53"/>
      <c r="B19" s="51"/>
      <c r="C19" s="15"/>
      <c r="D19"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19"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19"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19"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19" s="30"/>
      <c r="I19" s="47" t="e">
        <f t="shared" ca="1" si="5"/>
        <v>#VALUE!</v>
      </c>
      <c r="J19" s="47" t="e">
        <f t="shared" ca="1" si="5"/>
        <v>#VALUE!</v>
      </c>
      <c r="K19" s="47" t="e">
        <f t="shared" ca="1" si="5"/>
        <v>#VALUE!</v>
      </c>
      <c r="L19" s="47" t="e">
        <f t="shared" ca="1" si="5"/>
        <v>#VALUE!</v>
      </c>
      <c r="M19" s="47" t="e">
        <f t="shared" ca="1" si="5"/>
        <v>#VALUE!</v>
      </c>
      <c r="N19" s="47" t="e">
        <f t="shared" ca="1" si="5"/>
        <v>#VALUE!</v>
      </c>
      <c r="O19" s="47" t="e">
        <f t="shared" ca="1" si="5"/>
        <v>#VALUE!</v>
      </c>
      <c r="P19" s="47" t="e">
        <f t="shared" ca="1" si="5"/>
        <v>#VALUE!</v>
      </c>
      <c r="Q19" s="47" t="e">
        <f t="shared" ca="1" si="5"/>
        <v>#VALUE!</v>
      </c>
      <c r="R19" s="47" t="e">
        <f t="shared" ca="1" si="5"/>
        <v>#VALUE!</v>
      </c>
      <c r="S19" s="47" t="e">
        <f t="shared" ca="1" si="5"/>
        <v>#VALUE!</v>
      </c>
      <c r="T19" s="47" t="e">
        <f t="shared" ca="1" si="5"/>
        <v>#VALUE!</v>
      </c>
      <c r="U19" s="47" t="e">
        <f t="shared" ca="1" si="5"/>
        <v>#VALUE!</v>
      </c>
      <c r="V19" s="47" t="e">
        <f t="shared" ca="1" si="5"/>
        <v>#VALUE!</v>
      </c>
      <c r="W19" s="47" t="e">
        <f t="shared" ca="1" si="5"/>
        <v>#VALUE!</v>
      </c>
      <c r="X19" s="47" t="e">
        <f t="shared" ca="1" si="5"/>
        <v>#VALUE!</v>
      </c>
      <c r="Y19" s="47" t="e">
        <f t="shared" ref="Y19:AN36" ca="1" si="8">IF(AND($F19&lt;&gt;"N/A",Y$11&gt;=$G19,Y$11&lt;$F19),1,IF(AND($F19="N/A",$E19&lt;&gt;"N/A",Y$11&gt;=$G19,Y$11&lt;$E19),1.1,IF(AND($F19="N/A",$E19="N/A",Y$11&gt;=$G19,Y$11&lt;$D19),1.2,IF(AND($F19&lt;&gt;"N/A",$E19&lt;&gt;"N/A",Y$11&gt;=$F19,Y$11&lt;$E19),2,IF(AND($F19&lt;&gt;"N/A",$E19="N/A",Y$11&gt;=$F19,Y$11&lt;$D19),2.1,IF(AND($E19&lt;&gt;"N/A",Y$11&gt;=$E19,Y$11&lt;$D19),3,_xlfn.IFS(Y$11=$D19,4,Y$11=$H19,5)))))))</f>
        <v>#VALUE!</v>
      </c>
      <c r="Z19" s="47" t="e">
        <f t="shared" ca="1" si="8"/>
        <v>#VALUE!</v>
      </c>
      <c r="AA19" s="47" t="e">
        <f t="shared" ca="1" si="8"/>
        <v>#VALUE!</v>
      </c>
      <c r="AB19" s="47" t="e">
        <f t="shared" ca="1" si="8"/>
        <v>#VALUE!</v>
      </c>
      <c r="AC19" s="47" t="e">
        <f t="shared" ca="1" si="8"/>
        <v>#VALUE!</v>
      </c>
      <c r="AD19" s="47" t="e">
        <f t="shared" ca="1" si="8"/>
        <v>#VALUE!</v>
      </c>
      <c r="AE19" s="47" t="e">
        <f t="shared" ca="1" si="8"/>
        <v>#VALUE!</v>
      </c>
      <c r="AF19" s="47" t="e">
        <f t="shared" ca="1" si="8"/>
        <v>#VALUE!</v>
      </c>
      <c r="AG19" s="47" t="e">
        <f t="shared" ca="1" si="8"/>
        <v>#VALUE!</v>
      </c>
      <c r="AH19" s="47" t="e">
        <f t="shared" ca="1" si="8"/>
        <v>#VALUE!</v>
      </c>
      <c r="AI19" s="47" t="e">
        <f t="shared" ca="1" si="8"/>
        <v>#VALUE!</v>
      </c>
      <c r="AJ19" s="47" t="e">
        <f t="shared" ca="1" si="8"/>
        <v>#VALUE!</v>
      </c>
      <c r="AK19" s="47" t="e">
        <f t="shared" ca="1" si="8"/>
        <v>#VALUE!</v>
      </c>
      <c r="AL19" s="47" t="e">
        <f t="shared" ca="1" si="8"/>
        <v>#VALUE!</v>
      </c>
      <c r="AM19" s="47" t="e">
        <f t="shared" ca="1" si="8"/>
        <v>#VALUE!</v>
      </c>
      <c r="AN19" s="47" t="e">
        <f t="shared" ca="1" si="8"/>
        <v>#VALUE!</v>
      </c>
      <c r="AO19" s="47" t="e">
        <f t="shared" ref="AO19:BD34" ca="1" si="9">IF(AND($F19&lt;&gt;"N/A",AO$11&gt;=$G19,AO$11&lt;$F19),1,IF(AND($F19="N/A",$E19&lt;&gt;"N/A",AO$11&gt;=$G19,AO$11&lt;$E19),1.1,IF(AND($F19="N/A",$E19="N/A",AO$11&gt;=$G19,AO$11&lt;$D19),1.2,IF(AND($F19&lt;&gt;"N/A",$E19&lt;&gt;"N/A",AO$11&gt;=$F19,AO$11&lt;$E19),2,IF(AND($F19&lt;&gt;"N/A",$E19="N/A",AO$11&gt;=$F19,AO$11&lt;$D19),2.1,IF(AND($E19&lt;&gt;"N/A",AO$11&gt;=$E19,AO$11&lt;$D19),3,_xlfn.IFS(AO$11=$D19,4,AO$11=$H19,5)))))))</f>
        <v>#VALUE!</v>
      </c>
      <c r="AP19" s="47" t="e">
        <f t="shared" ca="1" si="9"/>
        <v>#VALUE!</v>
      </c>
      <c r="AQ19" s="47" t="e">
        <f t="shared" ca="1" si="9"/>
        <v>#VALUE!</v>
      </c>
      <c r="AR19" s="47" t="e">
        <f t="shared" ca="1" si="9"/>
        <v>#VALUE!</v>
      </c>
      <c r="AS19" s="47" t="e">
        <f t="shared" ca="1" si="9"/>
        <v>#VALUE!</v>
      </c>
      <c r="AT19" s="47" t="e">
        <f t="shared" ca="1" si="9"/>
        <v>#VALUE!</v>
      </c>
      <c r="AU19" s="47" t="e">
        <f t="shared" ca="1" si="9"/>
        <v>#VALUE!</v>
      </c>
      <c r="AV19" s="47" t="e">
        <f t="shared" ca="1" si="9"/>
        <v>#VALUE!</v>
      </c>
      <c r="AW19" s="47" t="e">
        <f t="shared" ca="1" si="9"/>
        <v>#VALUE!</v>
      </c>
      <c r="AX19" s="47" t="e">
        <f t="shared" ca="1" si="9"/>
        <v>#VALUE!</v>
      </c>
      <c r="AY19" s="47" t="e">
        <f t="shared" ca="1" si="9"/>
        <v>#VALUE!</v>
      </c>
      <c r="AZ19" s="47" t="e">
        <f t="shared" ca="1" si="9"/>
        <v>#VALUE!</v>
      </c>
      <c r="BA19" s="47" t="e">
        <f t="shared" ca="1" si="9"/>
        <v>#VALUE!</v>
      </c>
      <c r="BB19" s="47" t="e">
        <f t="shared" ca="1" si="9"/>
        <v>#VALUE!</v>
      </c>
      <c r="BC19" s="47" t="e">
        <f t="shared" ca="1" si="9"/>
        <v>#VALUE!</v>
      </c>
      <c r="BD19" s="47" t="e">
        <f t="shared" ca="1" si="9"/>
        <v>#VALUE!</v>
      </c>
      <c r="BE19" s="47" t="e">
        <f t="shared" ca="1" si="6"/>
        <v>#VALUE!</v>
      </c>
      <c r="BF19" s="47" t="e">
        <f t="shared" ca="1" si="6"/>
        <v>#VALUE!</v>
      </c>
      <c r="BG19" s="47" t="e">
        <f t="shared" ca="1" si="6"/>
        <v>#VALUE!</v>
      </c>
      <c r="BH19" s="47" t="e">
        <f t="shared" ca="1" si="6"/>
        <v>#VALUE!</v>
      </c>
      <c r="BI19" s="47" t="e">
        <f t="shared" ca="1" si="7"/>
        <v>#VALUE!</v>
      </c>
      <c r="BJ19" s="47" t="e">
        <f t="shared" ca="1" si="7"/>
        <v>#VALUE!</v>
      </c>
      <c r="BK19" s="47" t="e">
        <f t="shared" ca="1" si="7"/>
        <v>#VALUE!</v>
      </c>
      <c r="BL19" s="47" t="e">
        <f t="shared" ca="1" si="7"/>
        <v>#VALUE!</v>
      </c>
    </row>
    <row r="20" spans="1:64" ht="30" customHeight="1" x14ac:dyDescent="0.25">
      <c r="A20" s="53"/>
      <c r="B20" s="51"/>
      <c r="C20" s="15"/>
      <c r="D20"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0"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0"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0"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0" s="30"/>
      <c r="I20" s="47" t="e">
        <f t="shared" ca="1" si="5"/>
        <v>#VALUE!</v>
      </c>
      <c r="J20" s="47" t="e">
        <f t="shared" ca="1" si="5"/>
        <v>#VALUE!</v>
      </c>
      <c r="K20" s="47" t="e">
        <f t="shared" ca="1" si="5"/>
        <v>#VALUE!</v>
      </c>
      <c r="L20" s="47" t="e">
        <f t="shared" ca="1" si="5"/>
        <v>#VALUE!</v>
      </c>
      <c r="M20" s="47" t="e">
        <f t="shared" ca="1" si="5"/>
        <v>#VALUE!</v>
      </c>
      <c r="N20" s="47" t="e">
        <f t="shared" ca="1" si="5"/>
        <v>#VALUE!</v>
      </c>
      <c r="O20" s="47" t="e">
        <f t="shared" ca="1" si="5"/>
        <v>#VALUE!</v>
      </c>
      <c r="P20" s="47" t="e">
        <f t="shared" ca="1" si="5"/>
        <v>#VALUE!</v>
      </c>
      <c r="Q20" s="47" t="e">
        <f t="shared" ca="1" si="5"/>
        <v>#VALUE!</v>
      </c>
      <c r="R20" s="47" t="e">
        <f t="shared" ca="1" si="5"/>
        <v>#VALUE!</v>
      </c>
      <c r="S20" s="47" t="e">
        <f t="shared" ca="1" si="5"/>
        <v>#VALUE!</v>
      </c>
      <c r="T20" s="47" t="e">
        <f t="shared" ca="1" si="5"/>
        <v>#VALUE!</v>
      </c>
      <c r="U20" s="47" t="e">
        <f t="shared" ca="1" si="5"/>
        <v>#VALUE!</v>
      </c>
      <c r="V20" s="47" t="e">
        <f t="shared" ca="1" si="5"/>
        <v>#VALUE!</v>
      </c>
      <c r="W20" s="47" t="e">
        <f t="shared" ca="1" si="5"/>
        <v>#VALUE!</v>
      </c>
      <c r="X20" s="47" t="e">
        <f t="shared" ca="1" si="5"/>
        <v>#VALUE!</v>
      </c>
      <c r="Y20" s="47" t="e">
        <f t="shared" ca="1" si="8"/>
        <v>#VALUE!</v>
      </c>
      <c r="Z20" s="47" t="e">
        <f t="shared" ca="1" si="8"/>
        <v>#VALUE!</v>
      </c>
      <c r="AA20" s="47" t="e">
        <f t="shared" ca="1" si="8"/>
        <v>#VALUE!</v>
      </c>
      <c r="AB20" s="47" t="e">
        <f t="shared" ca="1" si="8"/>
        <v>#VALUE!</v>
      </c>
      <c r="AC20" s="47" t="e">
        <f t="shared" ca="1" si="8"/>
        <v>#VALUE!</v>
      </c>
      <c r="AD20" s="47" t="e">
        <f t="shared" ca="1" si="8"/>
        <v>#VALUE!</v>
      </c>
      <c r="AE20" s="47" t="e">
        <f t="shared" ca="1" si="8"/>
        <v>#VALUE!</v>
      </c>
      <c r="AF20" s="47" t="e">
        <f t="shared" ca="1" si="8"/>
        <v>#VALUE!</v>
      </c>
      <c r="AG20" s="47" t="e">
        <f t="shared" ca="1" si="8"/>
        <v>#VALUE!</v>
      </c>
      <c r="AH20" s="47" t="e">
        <f t="shared" ca="1" si="8"/>
        <v>#VALUE!</v>
      </c>
      <c r="AI20" s="47" t="e">
        <f t="shared" ca="1" si="8"/>
        <v>#VALUE!</v>
      </c>
      <c r="AJ20" s="47" t="e">
        <f t="shared" ca="1" si="8"/>
        <v>#VALUE!</v>
      </c>
      <c r="AK20" s="47" t="e">
        <f t="shared" ca="1" si="8"/>
        <v>#VALUE!</v>
      </c>
      <c r="AL20" s="47" t="e">
        <f t="shared" ca="1" si="8"/>
        <v>#VALUE!</v>
      </c>
      <c r="AM20" s="47" t="e">
        <f t="shared" ca="1" si="8"/>
        <v>#VALUE!</v>
      </c>
      <c r="AN20" s="47" t="e">
        <f t="shared" ca="1" si="8"/>
        <v>#VALUE!</v>
      </c>
      <c r="AO20" s="47" t="e">
        <f t="shared" ca="1" si="9"/>
        <v>#VALUE!</v>
      </c>
      <c r="AP20" s="47" t="e">
        <f t="shared" ca="1" si="9"/>
        <v>#VALUE!</v>
      </c>
      <c r="AQ20" s="47" t="e">
        <f t="shared" ca="1" si="9"/>
        <v>#VALUE!</v>
      </c>
      <c r="AR20" s="47" t="e">
        <f t="shared" ca="1" si="9"/>
        <v>#VALUE!</v>
      </c>
      <c r="AS20" s="47" t="e">
        <f t="shared" ca="1" si="9"/>
        <v>#VALUE!</v>
      </c>
      <c r="AT20" s="47" t="e">
        <f t="shared" ca="1" si="9"/>
        <v>#VALUE!</v>
      </c>
      <c r="AU20" s="47" t="e">
        <f t="shared" ca="1" si="9"/>
        <v>#VALUE!</v>
      </c>
      <c r="AV20" s="47" t="e">
        <f t="shared" ca="1" si="9"/>
        <v>#VALUE!</v>
      </c>
      <c r="AW20" s="47" t="e">
        <f t="shared" ca="1" si="9"/>
        <v>#VALUE!</v>
      </c>
      <c r="AX20" s="47" t="e">
        <f t="shared" ca="1" si="9"/>
        <v>#VALUE!</v>
      </c>
      <c r="AY20" s="47" t="e">
        <f t="shared" ca="1" si="9"/>
        <v>#VALUE!</v>
      </c>
      <c r="AZ20" s="47" t="e">
        <f t="shared" ca="1" si="9"/>
        <v>#VALUE!</v>
      </c>
      <c r="BA20" s="47" t="e">
        <f t="shared" ca="1" si="9"/>
        <v>#VALUE!</v>
      </c>
      <c r="BB20" s="47" t="e">
        <f t="shared" ca="1" si="9"/>
        <v>#VALUE!</v>
      </c>
      <c r="BC20" s="47" t="e">
        <f t="shared" ca="1" si="9"/>
        <v>#VALUE!</v>
      </c>
      <c r="BD20" s="47" t="e">
        <f t="shared" ca="1" si="9"/>
        <v>#VALUE!</v>
      </c>
      <c r="BE20" s="47" t="e">
        <f t="shared" ca="1" si="6"/>
        <v>#VALUE!</v>
      </c>
      <c r="BF20" s="47" t="e">
        <f t="shared" ca="1" si="6"/>
        <v>#VALUE!</v>
      </c>
      <c r="BG20" s="47" t="e">
        <f t="shared" ca="1" si="6"/>
        <v>#VALUE!</v>
      </c>
      <c r="BH20" s="47" t="e">
        <f t="shared" ca="1" si="6"/>
        <v>#VALUE!</v>
      </c>
      <c r="BI20" s="47" t="e">
        <f t="shared" ca="1" si="7"/>
        <v>#VALUE!</v>
      </c>
      <c r="BJ20" s="47" t="e">
        <f t="shared" ca="1" si="7"/>
        <v>#VALUE!</v>
      </c>
      <c r="BK20" s="47" t="e">
        <f t="shared" ca="1" si="7"/>
        <v>#VALUE!</v>
      </c>
      <c r="BL20" s="47" t="e">
        <f t="shared" ca="1" si="7"/>
        <v>#VALUE!</v>
      </c>
    </row>
    <row r="21" spans="1:64" ht="30" customHeight="1" x14ac:dyDescent="0.25">
      <c r="A21" s="53"/>
      <c r="B21" s="51"/>
      <c r="C21" s="15"/>
      <c r="D21"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1"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1"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1"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1" s="30"/>
      <c r="I21" s="47" t="e">
        <f t="shared" ca="1" si="5"/>
        <v>#VALUE!</v>
      </c>
      <c r="J21" s="47" t="e">
        <f t="shared" ca="1" si="5"/>
        <v>#VALUE!</v>
      </c>
      <c r="K21" s="47" t="e">
        <f t="shared" ca="1" si="5"/>
        <v>#VALUE!</v>
      </c>
      <c r="L21" s="47" t="e">
        <f t="shared" ca="1" si="5"/>
        <v>#VALUE!</v>
      </c>
      <c r="M21" s="47" t="e">
        <f t="shared" ca="1" si="5"/>
        <v>#VALUE!</v>
      </c>
      <c r="N21" s="47" t="e">
        <f t="shared" ca="1" si="5"/>
        <v>#VALUE!</v>
      </c>
      <c r="O21" s="47" t="e">
        <f t="shared" ca="1" si="5"/>
        <v>#VALUE!</v>
      </c>
      <c r="P21" s="47" t="e">
        <f t="shared" ca="1" si="5"/>
        <v>#VALUE!</v>
      </c>
      <c r="Q21" s="47" t="e">
        <f t="shared" ca="1" si="5"/>
        <v>#VALUE!</v>
      </c>
      <c r="R21" s="47" t="e">
        <f t="shared" ca="1" si="5"/>
        <v>#VALUE!</v>
      </c>
      <c r="S21" s="47" t="e">
        <f t="shared" ca="1" si="5"/>
        <v>#VALUE!</v>
      </c>
      <c r="T21" s="47" t="e">
        <f t="shared" ca="1" si="5"/>
        <v>#VALUE!</v>
      </c>
      <c r="U21" s="47" t="e">
        <f t="shared" ca="1" si="5"/>
        <v>#VALUE!</v>
      </c>
      <c r="V21" s="47" t="e">
        <f t="shared" ca="1" si="5"/>
        <v>#VALUE!</v>
      </c>
      <c r="W21" s="47" t="e">
        <f t="shared" ca="1" si="5"/>
        <v>#VALUE!</v>
      </c>
      <c r="X21" s="47" t="e">
        <f t="shared" ca="1" si="5"/>
        <v>#VALUE!</v>
      </c>
      <c r="Y21" s="47" t="e">
        <f t="shared" ca="1" si="8"/>
        <v>#VALUE!</v>
      </c>
      <c r="Z21" s="47" t="e">
        <f t="shared" ca="1" si="8"/>
        <v>#VALUE!</v>
      </c>
      <c r="AA21" s="47" t="e">
        <f t="shared" ca="1" si="8"/>
        <v>#VALUE!</v>
      </c>
      <c r="AB21" s="47" t="e">
        <f t="shared" ca="1" si="8"/>
        <v>#VALUE!</v>
      </c>
      <c r="AC21" s="47" t="e">
        <f t="shared" ca="1" si="8"/>
        <v>#VALUE!</v>
      </c>
      <c r="AD21" s="47" t="e">
        <f t="shared" ca="1" si="8"/>
        <v>#VALUE!</v>
      </c>
      <c r="AE21" s="47" t="e">
        <f t="shared" ca="1" si="8"/>
        <v>#VALUE!</v>
      </c>
      <c r="AF21" s="47" t="e">
        <f t="shared" ca="1" si="8"/>
        <v>#VALUE!</v>
      </c>
      <c r="AG21" s="47" t="e">
        <f t="shared" ca="1" si="8"/>
        <v>#VALUE!</v>
      </c>
      <c r="AH21" s="47" t="e">
        <f t="shared" ca="1" si="8"/>
        <v>#VALUE!</v>
      </c>
      <c r="AI21" s="47" t="e">
        <f t="shared" ca="1" si="8"/>
        <v>#VALUE!</v>
      </c>
      <c r="AJ21" s="47" t="e">
        <f t="shared" ca="1" si="8"/>
        <v>#VALUE!</v>
      </c>
      <c r="AK21" s="47" t="e">
        <f t="shared" ca="1" si="8"/>
        <v>#VALUE!</v>
      </c>
      <c r="AL21" s="47" t="e">
        <f t="shared" ca="1" si="8"/>
        <v>#VALUE!</v>
      </c>
      <c r="AM21" s="47" t="e">
        <f t="shared" ca="1" si="8"/>
        <v>#VALUE!</v>
      </c>
      <c r="AN21" s="47" t="e">
        <f t="shared" ca="1" si="8"/>
        <v>#VALUE!</v>
      </c>
      <c r="AO21" s="47" t="e">
        <f t="shared" ca="1" si="9"/>
        <v>#VALUE!</v>
      </c>
      <c r="AP21" s="47" t="e">
        <f t="shared" ca="1" si="9"/>
        <v>#VALUE!</v>
      </c>
      <c r="AQ21" s="47" t="e">
        <f t="shared" ca="1" si="9"/>
        <v>#VALUE!</v>
      </c>
      <c r="AR21" s="47" t="e">
        <f t="shared" ca="1" si="9"/>
        <v>#VALUE!</v>
      </c>
      <c r="AS21" s="47" t="e">
        <f t="shared" ca="1" si="9"/>
        <v>#VALUE!</v>
      </c>
      <c r="AT21" s="47" t="e">
        <f t="shared" ca="1" si="9"/>
        <v>#VALUE!</v>
      </c>
      <c r="AU21" s="47" t="e">
        <f t="shared" ca="1" si="9"/>
        <v>#VALUE!</v>
      </c>
      <c r="AV21" s="47" t="e">
        <f t="shared" ca="1" si="9"/>
        <v>#VALUE!</v>
      </c>
      <c r="AW21" s="47" t="e">
        <f t="shared" ca="1" si="9"/>
        <v>#VALUE!</v>
      </c>
      <c r="AX21" s="47" t="e">
        <f t="shared" ca="1" si="9"/>
        <v>#VALUE!</v>
      </c>
      <c r="AY21" s="47" t="e">
        <f t="shared" ca="1" si="9"/>
        <v>#VALUE!</v>
      </c>
      <c r="AZ21" s="47" t="e">
        <f t="shared" ca="1" si="9"/>
        <v>#VALUE!</v>
      </c>
      <c r="BA21" s="47" t="e">
        <f t="shared" ca="1" si="9"/>
        <v>#VALUE!</v>
      </c>
      <c r="BB21" s="47" t="e">
        <f t="shared" ca="1" si="9"/>
        <v>#VALUE!</v>
      </c>
      <c r="BC21" s="47" t="e">
        <f t="shared" ca="1" si="9"/>
        <v>#VALUE!</v>
      </c>
      <c r="BD21" s="47" t="e">
        <f t="shared" ca="1" si="9"/>
        <v>#VALUE!</v>
      </c>
      <c r="BE21" s="47" t="e">
        <f t="shared" ca="1" si="6"/>
        <v>#VALUE!</v>
      </c>
      <c r="BF21" s="47" t="e">
        <f t="shared" ca="1" si="6"/>
        <v>#VALUE!</v>
      </c>
      <c r="BG21" s="47" t="e">
        <f t="shared" ca="1" si="6"/>
        <v>#VALUE!</v>
      </c>
      <c r="BH21" s="47" t="e">
        <f t="shared" ca="1" si="6"/>
        <v>#VALUE!</v>
      </c>
      <c r="BI21" s="47" t="e">
        <f t="shared" ca="1" si="7"/>
        <v>#VALUE!</v>
      </c>
      <c r="BJ21" s="47" t="e">
        <f t="shared" ca="1" si="7"/>
        <v>#VALUE!</v>
      </c>
      <c r="BK21" s="47" t="e">
        <f t="shared" ca="1" si="7"/>
        <v>#VALUE!</v>
      </c>
      <c r="BL21" s="47" t="e">
        <f t="shared" ca="1" si="7"/>
        <v>#VALUE!</v>
      </c>
    </row>
    <row r="22" spans="1:64" ht="30" customHeight="1" x14ac:dyDescent="0.25">
      <c r="A22" s="53"/>
      <c r="B22" s="51"/>
      <c r="C22" s="15"/>
      <c r="D22"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2"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2"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2"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2" s="30"/>
      <c r="I22" s="47" t="e">
        <f t="shared" ca="1" si="5"/>
        <v>#VALUE!</v>
      </c>
      <c r="J22" s="47" t="e">
        <f t="shared" ca="1" si="5"/>
        <v>#VALUE!</v>
      </c>
      <c r="K22" s="47" t="e">
        <f t="shared" ca="1" si="5"/>
        <v>#VALUE!</v>
      </c>
      <c r="L22" s="47" t="e">
        <f t="shared" ca="1" si="5"/>
        <v>#VALUE!</v>
      </c>
      <c r="M22" s="47" t="e">
        <f t="shared" ca="1" si="5"/>
        <v>#VALUE!</v>
      </c>
      <c r="N22" s="47" t="e">
        <f t="shared" ca="1" si="5"/>
        <v>#VALUE!</v>
      </c>
      <c r="O22" s="47" t="e">
        <f t="shared" ca="1" si="5"/>
        <v>#VALUE!</v>
      </c>
      <c r="P22" s="47" t="e">
        <f t="shared" ca="1" si="5"/>
        <v>#VALUE!</v>
      </c>
      <c r="Q22" s="47" t="e">
        <f t="shared" ca="1" si="5"/>
        <v>#VALUE!</v>
      </c>
      <c r="R22" s="47" t="e">
        <f t="shared" ca="1" si="5"/>
        <v>#VALUE!</v>
      </c>
      <c r="S22" s="47" t="e">
        <f t="shared" ca="1" si="5"/>
        <v>#VALUE!</v>
      </c>
      <c r="T22" s="47" t="e">
        <f t="shared" ca="1" si="5"/>
        <v>#VALUE!</v>
      </c>
      <c r="U22" s="47" t="e">
        <f t="shared" ca="1" si="5"/>
        <v>#VALUE!</v>
      </c>
      <c r="V22" s="47" t="e">
        <f t="shared" ca="1" si="5"/>
        <v>#VALUE!</v>
      </c>
      <c r="W22" s="47" t="e">
        <f t="shared" ca="1" si="5"/>
        <v>#VALUE!</v>
      </c>
      <c r="X22" s="47" t="e">
        <f t="shared" ca="1" si="5"/>
        <v>#VALUE!</v>
      </c>
      <c r="Y22" s="47" t="e">
        <f t="shared" ca="1" si="8"/>
        <v>#VALUE!</v>
      </c>
      <c r="Z22" s="47" t="e">
        <f t="shared" ca="1" si="8"/>
        <v>#VALUE!</v>
      </c>
      <c r="AA22" s="47" t="e">
        <f t="shared" ca="1" si="8"/>
        <v>#VALUE!</v>
      </c>
      <c r="AB22" s="47" t="e">
        <f t="shared" ca="1" si="8"/>
        <v>#VALUE!</v>
      </c>
      <c r="AC22" s="47" t="e">
        <f t="shared" ca="1" si="8"/>
        <v>#VALUE!</v>
      </c>
      <c r="AD22" s="47" t="e">
        <f t="shared" ca="1" si="8"/>
        <v>#VALUE!</v>
      </c>
      <c r="AE22" s="47" t="e">
        <f t="shared" ca="1" si="8"/>
        <v>#VALUE!</v>
      </c>
      <c r="AF22" s="47" t="e">
        <f t="shared" ca="1" si="8"/>
        <v>#VALUE!</v>
      </c>
      <c r="AG22" s="47" t="e">
        <f t="shared" ca="1" si="8"/>
        <v>#VALUE!</v>
      </c>
      <c r="AH22" s="47" t="e">
        <f t="shared" ca="1" si="8"/>
        <v>#VALUE!</v>
      </c>
      <c r="AI22" s="47" t="e">
        <f t="shared" ca="1" si="8"/>
        <v>#VALUE!</v>
      </c>
      <c r="AJ22" s="47" t="e">
        <f t="shared" ca="1" si="8"/>
        <v>#VALUE!</v>
      </c>
      <c r="AK22" s="47" t="e">
        <f t="shared" ca="1" si="8"/>
        <v>#VALUE!</v>
      </c>
      <c r="AL22" s="47" t="e">
        <f t="shared" ca="1" si="8"/>
        <v>#VALUE!</v>
      </c>
      <c r="AM22" s="47" t="e">
        <f t="shared" ca="1" si="8"/>
        <v>#VALUE!</v>
      </c>
      <c r="AN22" s="47" t="e">
        <f t="shared" ca="1" si="8"/>
        <v>#VALUE!</v>
      </c>
      <c r="AO22" s="47" t="e">
        <f t="shared" ca="1" si="9"/>
        <v>#VALUE!</v>
      </c>
      <c r="AP22" s="47" t="e">
        <f t="shared" ca="1" si="9"/>
        <v>#VALUE!</v>
      </c>
      <c r="AQ22" s="47" t="e">
        <f t="shared" ca="1" si="9"/>
        <v>#VALUE!</v>
      </c>
      <c r="AR22" s="47" t="e">
        <f t="shared" ca="1" si="9"/>
        <v>#VALUE!</v>
      </c>
      <c r="AS22" s="47" t="e">
        <f t="shared" ca="1" si="9"/>
        <v>#VALUE!</v>
      </c>
      <c r="AT22" s="47" t="e">
        <f t="shared" ca="1" si="9"/>
        <v>#VALUE!</v>
      </c>
      <c r="AU22" s="47" t="e">
        <f t="shared" ca="1" si="9"/>
        <v>#VALUE!</v>
      </c>
      <c r="AV22" s="47" t="e">
        <f t="shared" ca="1" si="9"/>
        <v>#VALUE!</v>
      </c>
      <c r="AW22" s="47" t="e">
        <f t="shared" ca="1" si="9"/>
        <v>#VALUE!</v>
      </c>
      <c r="AX22" s="47" t="e">
        <f t="shared" ca="1" si="9"/>
        <v>#VALUE!</v>
      </c>
      <c r="AY22" s="47" t="e">
        <f t="shared" ca="1" si="9"/>
        <v>#VALUE!</v>
      </c>
      <c r="AZ22" s="47" t="e">
        <f t="shared" ca="1" si="9"/>
        <v>#VALUE!</v>
      </c>
      <c r="BA22" s="47" t="e">
        <f t="shared" ca="1" si="9"/>
        <v>#VALUE!</v>
      </c>
      <c r="BB22" s="47" t="e">
        <f t="shared" ca="1" si="9"/>
        <v>#VALUE!</v>
      </c>
      <c r="BC22" s="47" t="e">
        <f t="shared" ca="1" si="9"/>
        <v>#VALUE!</v>
      </c>
      <c r="BD22" s="47" t="e">
        <f t="shared" ca="1" si="9"/>
        <v>#VALUE!</v>
      </c>
      <c r="BE22" s="47" t="e">
        <f t="shared" ca="1" si="6"/>
        <v>#VALUE!</v>
      </c>
      <c r="BF22" s="47" t="e">
        <f t="shared" ca="1" si="6"/>
        <v>#VALUE!</v>
      </c>
      <c r="BG22" s="47" t="e">
        <f t="shared" ca="1" si="6"/>
        <v>#VALUE!</v>
      </c>
      <c r="BH22" s="47" t="e">
        <f t="shared" ca="1" si="6"/>
        <v>#VALUE!</v>
      </c>
      <c r="BI22" s="47" t="e">
        <f t="shared" ca="1" si="7"/>
        <v>#VALUE!</v>
      </c>
      <c r="BJ22" s="47" t="e">
        <f t="shared" ca="1" si="7"/>
        <v>#VALUE!</v>
      </c>
      <c r="BK22" s="47" t="e">
        <f t="shared" ca="1" si="7"/>
        <v>#VALUE!</v>
      </c>
      <c r="BL22" s="47" t="e">
        <f t="shared" ca="1" si="7"/>
        <v>#VALUE!</v>
      </c>
    </row>
    <row r="23" spans="1:64" ht="30" customHeight="1" x14ac:dyDescent="0.25">
      <c r="A23" s="53"/>
      <c r="B23" s="51"/>
      <c r="C23" s="15"/>
      <c r="D23"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3"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3"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3"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3" s="30"/>
      <c r="I23" s="47" t="e">
        <f t="shared" ca="1" si="5"/>
        <v>#VALUE!</v>
      </c>
      <c r="J23" s="47" t="e">
        <f t="shared" ca="1" si="5"/>
        <v>#VALUE!</v>
      </c>
      <c r="K23" s="47" t="e">
        <f t="shared" ca="1" si="5"/>
        <v>#VALUE!</v>
      </c>
      <c r="L23" s="47" t="e">
        <f t="shared" ca="1" si="5"/>
        <v>#VALUE!</v>
      </c>
      <c r="M23" s="47" t="e">
        <f t="shared" ca="1" si="5"/>
        <v>#VALUE!</v>
      </c>
      <c r="N23" s="47" t="e">
        <f t="shared" ca="1" si="5"/>
        <v>#VALUE!</v>
      </c>
      <c r="O23" s="47" t="e">
        <f t="shared" ca="1" si="5"/>
        <v>#VALUE!</v>
      </c>
      <c r="P23" s="47" t="e">
        <f t="shared" ca="1" si="5"/>
        <v>#VALUE!</v>
      </c>
      <c r="Q23" s="47" t="e">
        <f t="shared" ca="1" si="5"/>
        <v>#VALUE!</v>
      </c>
      <c r="R23" s="47" t="e">
        <f t="shared" ca="1" si="5"/>
        <v>#VALUE!</v>
      </c>
      <c r="S23" s="47" t="e">
        <f t="shared" ca="1" si="5"/>
        <v>#VALUE!</v>
      </c>
      <c r="T23" s="47" t="e">
        <f t="shared" ca="1" si="5"/>
        <v>#VALUE!</v>
      </c>
      <c r="U23" s="47" t="e">
        <f t="shared" ca="1" si="5"/>
        <v>#VALUE!</v>
      </c>
      <c r="V23" s="47" t="e">
        <f t="shared" ca="1" si="5"/>
        <v>#VALUE!</v>
      </c>
      <c r="W23" s="47" t="e">
        <f t="shared" ca="1" si="5"/>
        <v>#VALUE!</v>
      </c>
      <c r="X23" s="47" t="e">
        <f t="shared" ca="1" si="5"/>
        <v>#VALUE!</v>
      </c>
      <c r="Y23" s="47" t="e">
        <f t="shared" ca="1" si="8"/>
        <v>#VALUE!</v>
      </c>
      <c r="Z23" s="47" t="e">
        <f t="shared" ca="1" si="8"/>
        <v>#VALUE!</v>
      </c>
      <c r="AA23" s="47" t="e">
        <f t="shared" ca="1" si="8"/>
        <v>#VALUE!</v>
      </c>
      <c r="AB23" s="47" t="e">
        <f t="shared" ca="1" si="8"/>
        <v>#VALUE!</v>
      </c>
      <c r="AC23" s="47" t="e">
        <f t="shared" ca="1" si="8"/>
        <v>#VALUE!</v>
      </c>
      <c r="AD23" s="47" t="e">
        <f t="shared" ca="1" si="8"/>
        <v>#VALUE!</v>
      </c>
      <c r="AE23" s="47" t="e">
        <f t="shared" ca="1" si="8"/>
        <v>#VALUE!</v>
      </c>
      <c r="AF23" s="47" t="e">
        <f t="shared" ca="1" si="8"/>
        <v>#VALUE!</v>
      </c>
      <c r="AG23" s="47" t="e">
        <f t="shared" ca="1" si="8"/>
        <v>#VALUE!</v>
      </c>
      <c r="AH23" s="47" t="e">
        <f t="shared" ca="1" si="8"/>
        <v>#VALUE!</v>
      </c>
      <c r="AI23" s="47" t="e">
        <f t="shared" ca="1" si="8"/>
        <v>#VALUE!</v>
      </c>
      <c r="AJ23" s="47" t="e">
        <f t="shared" ca="1" si="8"/>
        <v>#VALUE!</v>
      </c>
      <c r="AK23" s="47" t="e">
        <f t="shared" ca="1" si="8"/>
        <v>#VALUE!</v>
      </c>
      <c r="AL23" s="47" t="e">
        <f t="shared" ca="1" si="8"/>
        <v>#VALUE!</v>
      </c>
      <c r="AM23" s="47" t="e">
        <f t="shared" ca="1" si="8"/>
        <v>#VALUE!</v>
      </c>
      <c r="AN23" s="47" t="e">
        <f t="shared" ca="1" si="8"/>
        <v>#VALUE!</v>
      </c>
      <c r="AO23" s="47" t="e">
        <f t="shared" ca="1" si="9"/>
        <v>#VALUE!</v>
      </c>
      <c r="AP23" s="47" t="e">
        <f t="shared" ca="1" si="9"/>
        <v>#VALUE!</v>
      </c>
      <c r="AQ23" s="47" t="e">
        <f t="shared" ca="1" si="9"/>
        <v>#VALUE!</v>
      </c>
      <c r="AR23" s="47" t="e">
        <f t="shared" ca="1" si="9"/>
        <v>#VALUE!</v>
      </c>
      <c r="AS23" s="47" t="e">
        <f t="shared" ca="1" si="9"/>
        <v>#VALUE!</v>
      </c>
      <c r="AT23" s="47" t="e">
        <f t="shared" ca="1" si="9"/>
        <v>#VALUE!</v>
      </c>
      <c r="AU23" s="47" t="e">
        <f t="shared" ca="1" si="9"/>
        <v>#VALUE!</v>
      </c>
      <c r="AV23" s="47" t="e">
        <f t="shared" ca="1" si="9"/>
        <v>#VALUE!</v>
      </c>
      <c r="AW23" s="47" t="e">
        <f t="shared" ca="1" si="9"/>
        <v>#VALUE!</v>
      </c>
      <c r="AX23" s="47" t="e">
        <f t="shared" ca="1" si="9"/>
        <v>#VALUE!</v>
      </c>
      <c r="AY23" s="47" t="e">
        <f t="shared" ca="1" si="9"/>
        <v>#VALUE!</v>
      </c>
      <c r="AZ23" s="47" t="e">
        <f t="shared" ca="1" si="9"/>
        <v>#VALUE!</v>
      </c>
      <c r="BA23" s="47" t="e">
        <f t="shared" ca="1" si="9"/>
        <v>#VALUE!</v>
      </c>
      <c r="BB23" s="47" t="e">
        <f t="shared" ca="1" si="9"/>
        <v>#VALUE!</v>
      </c>
      <c r="BC23" s="47" t="e">
        <f t="shared" ca="1" si="9"/>
        <v>#VALUE!</v>
      </c>
      <c r="BD23" s="47" t="e">
        <f t="shared" ca="1" si="9"/>
        <v>#VALUE!</v>
      </c>
      <c r="BE23" s="47" t="e">
        <f t="shared" ca="1" si="6"/>
        <v>#VALUE!</v>
      </c>
      <c r="BF23" s="47" t="e">
        <f t="shared" ca="1" si="6"/>
        <v>#VALUE!</v>
      </c>
      <c r="BG23" s="47" t="e">
        <f t="shared" ca="1" si="6"/>
        <v>#VALUE!</v>
      </c>
      <c r="BH23" s="47" t="e">
        <f t="shared" ca="1" si="6"/>
        <v>#VALUE!</v>
      </c>
      <c r="BI23" s="47" t="e">
        <f t="shared" ca="1" si="7"/>
        <v>#VALUE!</v>
      </c>
      <c r="BJ23" s="47" t="e">
        <f t="shared" ca="1" si="7"/>
        <v>#VALUE!</v>
      </c>
      <c r="BK23" s="47" t="e">
        <f t="shared" ca="1" si="7"/>
        <v>#VALUE!</v>
      </c>
      <c r="BL23" s="47" t="e">
        <f t="shared" ca="1" si="7"/>
        <v>#VALUE!</v>
      </c>
    </row>
    <row r="24" spans="1:64" ht="30" customHeight="1" x14ac:dyDescent="0.25">
      <c r="A24" s="53"/>
      <c r="B24" s="51"/>
      <c r="C24" s="15"/>
      <c r="D24"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4"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4"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4"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4" s="30"/>
      <c r="I24" s="47" t="e">
        <f t="shared" ca="1" si="5"/>
        <v>#VALUE!</v>
      </c>
      <c r="J24" s="47" t="e">
        <f t="shared" ca="1" si="5"/>
        <v>#VALUE!</v>
      </c>
      <c r="K24" s="47" t="e">
        <f t="shared" ca="1" si="5"/>
        <v>#VALUE!</v>
      </c>
      <c r="L24" s="47" t="e">
        <f t="shared" ca="1" si="5"/>
        <v>#VALUE!</v>
      </c>
      <c r="M24" s="47" t="e">
        <f t="shared" ca="1" si="5"/>
        <v>#VALUE!</v>
      </c>
      <c r="N24" s="47" t="e">
        <f ca="1">IF(AND($F24&lt;&gt;"N/A",N$11&gt;=$G24,N$11&lt;$F24),1,IF(AND($F24="N/A",$E24&lt;&gt;"N/A",N$11&gt;=$G24,N$11&lt;$E24),1.1,IF(AND($F24="N/A",$E24="N/A",N$11&gt;=$G24,N$11&lt;$D24),1.2,IF(AND($F24&lt;&gt;"N/A",$E24&lt;&gt;"N/A",N$11&gt;=$F24,N$11&lt;$E24),2,IF(AND($F24&lt;&gt;"N/A",$E24="N/A",N$11&gt;=$F24,N$11&lt;$D24),2.1,IF(AND($E24&lt;&gt;"N/A",N$11&gt;=$E24,N$11&lt;$D24),3,_xlfn.IFS(N$11=$D24,4,N$11=$H24,5)))))))</f>
        <v>#VALUE!</v>
      </c>
      <c r="O24" s="47" t="e">
        <f t="shared" ca="1" si="5"/>
        <v>#VALUE!</v>
      </c>
      <c r="P24" s="47" t="e">
        <f t="shared" ca="1" si="5"/>
        <v>#VALUE!</v>
      </c>
      <c r="Q24" s="47" t="e">
        <f t="shared" ca="1" si="5"/>
        <v>#VALUE!</v>
      </c>
      <c r="R24" s="47" t="e">
        <f t="shared" ca="1" si="5"/>
        <v>#VALUE!</v>
      </c>
      <c r="S24" s="47" t="e">
        <f t="shared" ca="1" si="5"/>
        <v>#VALUE!</v>
      </c>
      <c r="T24" s="47" t="e">
        <f t="shared" ca="1" si="5"/>
        <v>#VALUE!</v>
      </c>
      <c r="U24" s="47" t="e">
        <f t="shared" ca="1" si="5"/>
        <v>#VALUE!</v>
      </c>
      <c r="V24" s="47" t="e">
        <f t="shared" ca="1" si="5"/>
        <v>#VALUE!</v>
      </c>
      <c r="W24" s="47" t="e">
        <f t="shared" ca="1" si="5"/>
        <v>#VALUE!</v>
      </c>
      <c r="X24" s="47" t="e">
        <f t="shared" ca="1" si="5"/>
        <v>#VALUE!</v>
      </c>
      <c r="Y24" s="47" t="e">
        <f t="shared" ca="1" si="8"/>
        <v>#VALUE!</v>
      </c>
      <c r="Z24" s="47" t="e">
        <f t="shared" ca="1" si="8"/>
        <v>#VALUE!</v>
      </c>
      <c r="AA24" s="47" t="e">
        <f t="shared" ca="1" si="8"/>
        <v>#VALUE!</v>
      </c>
      <c r="AB24" s="47" t="e">
        <f t="shared" ca="1" si="8"/>
        <v>#VALUE!</v>
      </c>
      <c r="AC24" s="47" t="e">
        <f t="shared" ca="1" si="8"/>
        <v>#VALUE!</v>
      </c>
      <c r="AD24" s="47" t="e">
        <f t="shared" ca="1" si="8"/>
        <v>#VALUE!</v>
      </c>
      <c r="AE24" s="47" t="e">
        <f t="shared" ca="1" si="8"/>
        <v>#VALUE!</v>
      </c>
      <c r="AF24" s="47" t="e">
        <f t="shared" ca="1" si="8"/>
        <v>#VALUE!</v>
      </c>
      <c r="AG24" s="47" t="e">
        <f t="shared" ca="1" si="8"/>
        <v>#VALUE!</v>
      </c>
      <c r="AH24" s="47" t="e">
        <f t="shared" ca="1" si="8"/>
        <v>#VALUE!</v>
      </c>
      <c r="AI24" s="47" t="e">
        <f t="shared" ca="1" si="8"/>
        <v>#VALUE!</v>
      </c>
      <c r="AJ24" s="47" t="e">
        <f t="shared" ca="1" si="8"/>
        <v>#VALUE!</v>
      </c>
      <c r="AK24" s="47" t="e">
        <f t="shared" ca="1" si="8"/>
        <v>#VALUE!</v>
      </c>
      <c r="AL24" s="47" t="e">
        <f t="shared" ca="1" si="8"/>
        <v>#VALUE!</v>
      </c>
      <c r="AM24" s="47" t="e">
        <f t="shared" ca="1" si="8"/>
        <v>#VALUE!</v>
      </c>
      <c r="AN24" s="47" t="e">
        <f t="shared" ca="1" si="8"/>
        <v>#VALUE!</v>
      </c>
      <c r="AO24" s="47" t="e">
        <f t="shared" ca="1" si="9"/>
        <v>#VALUE!</v>
      </c>
      <c r="AP24" s="47" t="e">
        <f t="shared" ca="1" si="9"/>
        <v>#VALUE!</v>
      </c>
      <c r="AQ24" s="47" t="e">
        <f t="shared" ca="1" si="9"/>
        <v>#VALUE!</v>
      </c>
      <c r="AR24" s="47" t="e">
        <f t="shared" ca="1" si="9"/>
        <v>#VALUE!</v>
      </c>
      <c r="AS24" s="47" t="e">
        <f t="shared" ca="1" si="9"/>
        <v>#VALUE!</v>
      </c>
      <c r="AT24" s="47" t="e">
        <f t="shared" ca="1" si="9"/>
        <v>#VALUE!</v>
      </c>
      <c r="AU24" s="47" t="e">
        <f t="shared" ca="1" si="9"/>
        <v>#VALUE!</v>
      </c>
      <c r="AV24" s="47" t="e">
        <f t="shared" ca="1" si="9"/>
        <v>#VALUE!</v>
      </c>
      <c r="AW24" s="47" t="e">
        <f t="shared" ca="1" si="9"/>
        <v>#VALUE!</v>
      </c>
      <c r="AX24" s="47" t="e">
        <f t="shared" ca="1" si="9"/>
        <v>#VALUE!</v>
      </c>
      <c r="AY24" s="47" t="e">
        <f t="shared" ca="1" si="9"/>
        <v>#VALUE!</v>
      </c>
      <c r="AZ24" s="47" t="e">
        <f t="shared" ca="1" si="9"/>
        <v>#VALUE!</v>
      </c>
      <c r="BA24" s="47" t="e">
        <f t="shared" ca="1" si="9"/>
        <v>#VALUE!</v>
      </c>
      <c r="BB24" s="47" t="e">
        <f t="shared" ca="1" si="9"/>
        <v>#VALUE!</v>
      </c>
      <c r="BC24" s="47" t="e">
        <f t="shared" ca="1" si="9"/>
        <v>#VALUE!</v>
      </c>
      <c r="BD24" s="47" t="e">
        <f t="shared" ca="1" si="9"/>
        <v>#VALUE!</v>
      </c>
      <c r="BE24" s="47" t="e">
        <f t="shared" ca="1" si="6"/>
        <v>#VALUE!</v>
      </c>
      <c r="BF24" s="47" t="e">
        <f t="shared" ca="1" si="6"/>
        <v>#VALUE!</v>
      </c>
      <c r="BG24" s="47" t="e">
        <f t="shared" ca="1" si="6"/>
        <v>#VALUE!</v>
      </c>
      <c r="BH24" s="47" t="e">
        <f t="shared" ca="1" si="6"/>
        <v>#VALUE!</v>
      </c>
      <c r="BI24" s="47" t="e">
        <f t="shared" ca="1" si="7"/>
        <v>#VALUE!</v>
      </c>
      <c r="BJ24" s="47" t="e">
        <f t="shared" ca="1" si="7"/>
        <v>#VALUE!</v>
      </c>
      <c r="BK24" s="47" t="e">
        <f t="shared" ca="1" si="7"/>
        <v>#VALUE!</v>
      </c>
      <c r="BL24" s="47" t="e">
        <f t="shared" ca="1" si="7"/>
        <v>#VALUE!</v>
      </c>
    </row>
    <row r="25" spans="1:64" ht="30" customHeight="1" x14ac:dyDescent="0.25">
      <c r="A25" s="53"/>
      <c r="B25" s="51"/>
      <c r="C25" s="15"/>
      <c r="D25"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5"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5"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5"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5" s="30"/>
      <c r="I25" s="47" t="e">
        <f t="shared" ca="1" si="5"/>
        <v>#VALUE!</v>
      </c>
      <c r="J25" s="47" t="e">
        <f t="shared" ca="1" si="5"/>
        <v>#VALUE!</v>
      </c>
      <c r="K25" s="47" t="e">
        <f t="shared" ca="1" si="5"/>
        <v>#VALUE!</v>
      </c>
      <c r="L25" s="47" t="e">
        <f t="shared" ca="1" si="5"/>
        <v>#VALUE!</v>
      </c>
      <c r="M25" s="47" t="e">
        <f t="shared" ca="1" si="5"/>
        <v>#VALUE!</v>
      </c>
      <c r="N25" s="47" t="e">
        <f t="shared" ca="1" si="5"/>
        <v>#VALUE!</v>
      </c>
      <c r="O25" s="47" t="e">
        <f t="shared" ca="1" si="5"/>
        <v>#VALUE!</v>
      </c>
      <c r="P25" s="47" t="e">
        <f t="shared" ca="1" si="5"/>
        <v>#VALUE!</v>
      </c>
      <c r="Q25" s="47" t="e">
        <f t="shared" ca="1" si="5"/>
        <v>#VALUE!</v>
      </c>
      <c r="R25" s="47" t="e">
        <f t="shared" ca="1" si="5"/>
        <v>#VALUE!</v>
      </c>
      <c r="S25" s="47" t="e">
        <f t="shared" ca="1" si="5"/>
        <v>#VALUE!</v>
      </c>
      <c r="T25" s="47" t="e">
        <f t="shared" ca="1" si="5"/>
        <v>#VALUE!</v>
      </c>
      <c r="U25" s="47" t="e">
        <f t="shared" ca="1" si="5"/>
        <v>#VALUE!</v>
      </c>
      <c r="V25" s="47" t="e">
        <f t="shared" ca="1" si="5"/>
        <v>#VALUE!</v>
      </c>
      <c r="W25" s="47" t="e">
        <f t="shared" ca="1" si="5"/>
        <v>#VALUE!</v>
      </c>
      <c r="X25" s="47" t="e">
        <f t="shared" ca="1" si="5"/>
        <v>#VALUE!</v>
      </c>
      <c r="Y25" s="47" t="e">
        <f t="shared" ca="1" si="8"/>
        <v>#VALUE!</v>
      </c>
      <c r="Z25" s="47" t="e">
        <f t="shared" ca="1" si="8"/>
        <v>#VALUE!</v>
      </c>
      <c r="AA25" s="47" t="e">
        <f t="shared" ca="1" si="8"/>
        <v>#VALUE!</v>
      </c>
      <c r="AB25" s="47" t="e">
        <f t="shared" ca="1" si="8"/>
        <v>#VALUE!</v>
      </c>
      <c r="AC25" s="47" t="e">
        <f t="shared" ca="1" si="8"/>
        <v>#VALUE!</v>
      </c>
      <c r="AD25" s="47" t="e">
        <f t="shared" ca="1" si="8"/>
        <v>#VALUE!</v>
      </c>
      <c r="AE25" s="47" t="e">
        <f t="shared" ca="1" si="8"/>
        <v>#VALUE!</v>
      </c>
      <c r="AF25" s="47" t="e">
        <f t="shared" ca="1" si="8"/>
        <v>#VALUE!</v>
      </c>
      <c r="AG25" s="47" t="e">
        <f t="shared" ca="1" si="8"/>
        <v>#VALUE!</v>
      </c>
      <c r="AH25" s="47" t="e">
        <f t="shared" ca="1" si="8"/>
        <v>#VALUE!</v>
      </c>
      <c r="AI25" s="47" t="e">
        <f t="shared" ca="1" si="8"/>
        <v>#VALUE!</v>
      </c>
      <c r="AJ25" s="47" t="e">
        <f t="shared" ca="1" si="8"/>
        <v>#VALUE!</v>
      </c>
      <c r="AK25" s="47" t="e">
        <f t="shared" ca="1" si="8"/>
        <v>#VALUE!</v>
      </c>
      <c r="AL25" s="47" t="e">
        <f t="shared" ca="1" si="8"/>
        <v>#VALUE!</v>
      </c>
      <c r="AM25" s="47" t="e">
        <f t="shared" ca="1" si="8"/>
        <v>#VALUE!</v>
      </c>
      <c r="AN25" s="47" t="e">
        <f t="shared" ca="1" si="8"/>
        <v>#VALUE!</v>
      </c>
      <c r="AO25" s="47" t="e">
        <f t="shared" ca="1" si="9"/>
        <v>#VALUE!</v>
      </c>
      <c r="AP25" s="47" t="e">
        <f t="shared" ca="1" si="9"/>
        <v>#VALUE!</v>
      </c>
      <c r="AQ25" s="47" t="e">
        <f t="shared" ca="1" si="9"/>
        <v>#VALUE!</v>
      </c>
      <c r="AR25" s="47" t="e">
        <f t="shared" ca="1" si="9"/>
        <v>#VALUE!</v>
      </c>
      <c r="AS25" s="47" t="e">
        <f t="shared" ca="1" si="9"/>
        <v>#VALUE!</v>
      </c>
      <c r="AT25" s="47" t="e">
        <f t="shared" ca="1" si="9"/>
        <v>#VALUE!</v>
      </c>
      <c r="AU25" s="47" t="e">
        <f t="shared" ca="1" si="9"/>
        <v>#VALUE!</v>
      </c>
      <c r="AV25" s="47" t="e">
        <f t="shared" ca="1" si="9"/>
        <v>#VALUE!</v>
      </c>
      <c r="AW25" s="47" t="e">
        <f t="shared" ca="1" si="9"/>
        <v>#VALUE!</v>
      </c>
      <c r="AX25" s="47" t="e">
        <f t="shared" ca="1" si="9"/>
        <v>#VALUE!</v>
      </c>
      <c r="AY25" s="47" t="e">
        <f t="shared" ca="1" si="9"/>
        <v>#VALUE!</v>
      </c>
      <c r="AZ25" s="47" t="e">
        <f t="shared" ca="1" si="9"/>
        <v>#VALUE!</v>
      </c>
      <c r="BA25" s="47" t="e">
        <f t="shared" ca="1" si="9"/>
        <v>#VALUE!</v>
      </c>
      <c r="BB25" s="47" t="e">
        <f t="shared" ca="1" si="9"/>
        <v>#VALUE!</v>
      </c>
      <c r="BC25" s="47" t="e">
        <f t="shared" ca="1" si="9"/>
        <v>#VALUE!</v>
      </c>
      <c r="BD25" s="47" t="e">
        <f t="shared" ca="1" si="9"/>
        <v>#VALUE!</v>
      </c>
      <c r="BE25" s="47" t="e">
        <f t="shared" ca="1" si="6"/>
        <v>#VALUE!</v>
      </c>
      <c r="BF25" s="47" t="e">
        <f t="shared" ca="1" si="6"/>
        <v>#VALUE!</v>
      </c>
      <c r="BG25" s="47" t="e">
        <f t="shared" ca="1" si="6"/>
        <v>#VALUE!</v>
      </c>
      <c r="BH25" s="47" t="e">
        <f t="shared" ca="1" si="6"/>
        <v>#VALUE!</v>
      </c>
      <c r="BI25" s="47" t="e">
        <f t="shared" ca="1" si="7"/>
        <v>#VALUE!</v>
      </c>
      <c r="BJ25" s="47" t="e">
        <f t="shared" ca="1" si="7"/>
        <v>#VALUE!</v>
      </c>
      <c r="BK25" s="47" t="e">
        <f t="shared" ca="1" si="7"/>
        <v>#VALUE!</v>
      </c>
      <c r="BL25" s="47" t="e">
        <f t="shared" ca="1" si="7"/>
        <v>#VALUE!</v>
      </c>
    </row>
    <row r="26" spans="1:64" ht="30" customHeight="1" x14ac:dyDescent="0.25">
      <c r="A26" s="53"/>
      <c r="B26" s="51"/>
      <c r="C26" s="15"/>
      <c r="D26"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6"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6"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6"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6" s="30"/>
      <c r="I26" s="47" t="e">
        <f t="shared" ca="1" si="5"/>
        <v>#VALUE!</v>
      </c>
      <c r="J26" s="47" t="e">
        <f t="shared" ca="1" si="5"/>
        <v>#VALUE!</v>
      </c>
      <c r="K26" s="47" t="e">
        <f t="shared" ca="1" si="5"/>
        <v>#VALUE!</v>
      </c>
      <c r="L26" s="47" t="e">
        <f t="shared" ca="1" si="5"/>
        <v>#VALUE!</v>
      </c>
      <c r="M26" s="47" t="e">
        <f t="shared" ca="1" si="5"/>
        <v>#VALUE!</v>
      </c>
      <c r="N26" s="47" t="e">
        <f t="shared" ca="1" si="5"/>
        <v>#VALUE!</v>
      </c>
      <c r="O26" s="47" t="e">
        <f t="shared" ca="1" si="5"/>
        <v>#VALUE!</v>
      </c>
      <c r="P26" s="47" t="e">
        <f t="shared" ca="1" si="5"/>
        <v>#VALUE!</v>
      </c>
      <c r="Q26" s="47" t="e">
        <f t="shared" ca="1" si="5"/>
        <v>#VALUE!</v>
      </c>
      <c r="R26" s="47" t="e">
        <f t="shared" ca="1" si="5"/>
        <v>#VALUE!</v>
      </c>
      <c r="S26" s="47" t="e">
        <f t="shared" ca="1" si="5"/>
        <v>#VALUE!</v>
      </c>
      <c r="T26" s="47" t="e">
        <f t="shared" ca="1" si="5"/>
        <v>#VALUE!</v>
      </c>
      <c r="U26" s="47" t="e">
        <f t="shared" ca="1" si="5"/>
        <v>#VALUE!</v>
      </c>
      <c r="V26" s="47" t="e">
        <f t="shared" ca="1" si="5"/>
        <v>#VALUE!</v>
      </c>
      <c r="W26" s="47" t="e">
        <f t="shared" ca="1" si="5"/>
        <v>#VALUE!</v>
      </c>
      <c r="X26" s="47" t="e">
        <f t="shared" ca="1" si="5"/>
        <v>#VALUE!</v>
      </c>
      <c r="Y26" s="47" t="e">
        <f t="shared" ca="1" si="8"/>
        <v>#VALUE!</v>
      </c>
      <c r="Z26" s="47" t="e">
        <f t="shared" ca="1" si="8"/>
        <v>#VALUE!</v>
      </c>
      <c r="AA26" s="47" t="e">
        <f t="shared" ca="1" si="8"/>
        <v>#VALUE!</v>
      </c>
      <c r="AB26" s="47" t="e">
        <f t="shared" ca="1" si="8"/>
        <v>#VALUE!</v>
      </c>
      <c r="AC26" s="47" t="e">
        <f t="shared" ca="1" si="8"/>
        <v>#VALUE!</v>
      </c>
      <c r="AD26" s="47" t="e">
        <f t="shared" ca="1" si="8"/>
        <v>#VALUE!</v>
      </c>
      <c r="AE26" s="47" t="e">
        <f t="shared" ca="1" si="8"/>
        <v>#VALUE!</v>
      </c>
      <c r="AF26" s="47" t="e">
        <f t="shared" ca="1" si="8"/>
        <v>#VALUE!</v>
      </c>
      <c r="AG26" s="47" t="e">
        <f t="shared" ca="1" si="8"/>
        <v>#VALUE!</v>
      </c>
      <c r="AH26" s="47" t="e">
        <f t="shared" ca="1" si="8"/>
        <v>#VALUE!</v>
      </c>
      <c r="AI26" s="47" t="e">
        <f t="shared" ca="1" si="8"/>
        <v>#VALUE!</v>
      </c>
      <c r="AJ26" s="47" t="e">
        <f t="shared" ca="1" si="8"/>
        <v>#VALUE!</v>
      </c>
      <c r="AK26" s="47" t="e">
        <f t="shared" ca="1" si="8"/>
        <v>#VALUE!</v>
      </c>
      <c r="AL26" s="47" t="e">
        <f t="shared" ca="1" si="8"/>
        <v>#VALUE!</v>
      </c>
      <c r="AM26" s="47" t="e">
        <f t="shared" ca="1" si="8"/>
        <v>#VALUE!</v>
      </c>
      <c r="AN26" s="47" t="e">
        <f t="shared" ca="1" si="8"/>
        <v>#VALUE!</v>
      </c>
      <c r="AO26" s="47" t="e">
        <f t="shared" ca="1" si="9"/>
        <v>#VALUE!</v>
      </c>
      <c r="AP26" s="47" t="e">
        <f t="shared" ca="1" si="9"/>
        <v>#VALUE!</v>
      </c>
      <c r="AQ26" s="47" t="e">
        <f t="shared" ca="1" si="9"/>
        <v>#VALUE!</v>
      </c>
      <c r="AR26" s="47" t="e">
        <f t="shared" ca="1" si="9"/>
        <v>#VALUE!</v>
      </c>
      <c r="AS26" s="47" t="e">
        <f t="shared" ca="1" si="9"/>
        <v>#VALUE!</v>
      </c>
      <c r="AT26" s="47" t="e">
        <f t="shared" ca="1" si="9"/>
        <v>#VALUE!</v>
      </c>
      <c r="AU26" s="47" t="e">
        <f t="shared" ca="1" si="9"/>
        <v>#VALUE!</v>
      </c>
      <c r="AV26" s="47" t="e">
        <f t="shared" ca="1" si="9"/>
        <v>#VALUE!</v>
      </c>
      <c r="AW26" s="47" t="e">
        <f t="shared" ca="1" si="9"/>
        <v>#VALUE!</v>
      </c>
      <c r="AX26" s="47" t="e">
        <f t="shared" ca="1" si="9"/>
        <v>#VALUE!</v>
      </c>
      <c r="AY26" s="47" t="e">
        <f t="shared" ca="1" si="9"/>
        <v>#VALUE!</v>
      </c>
      <c r="AZ26" s="47" t="e">
        <f t="shared" ca="1" si="9"/>
        <v>#VALUE!</v>
      </c>
      <c r="BA26" s="47" t="e">
        <f t="shared" ca="1" si="9"/>
        <v>#VALUE!</v>
      </c>
      <c r="BB26" s="47" t="e">
        <f t="shared" ca="1" si="9"/>
        <v>#VALUE!</v>
      </c>
      <c r="BC26" s="47" t="e">
        <f t="shared" ca="1" si="9"/>
        <v>#VALUE!</v>
      </c>
      <c r="BD26" s="47" t="e">
        <f t="shared" ca="1" si="9"/>
        <v>#VALUE!</v>
      </c>
      <c r="BE26" s="47" t="e">
        <f t="shared" ca="1" si="6"/>
        <v>#VALUE!</v>
      </c>
      <c r="BF26" s="47" t="e">
        <f t="shared" ca="1" si="6"/>
        <v>#VALUE!</v>
      </c>
      <c r="BG26" s="47" t="e">
        <f t="shared" ca="1" si="6"/>
        <v>#VALUE!</v>
      </c>
      <c r="BH26" s="47" t="e">
        <f t="shared" ca="1" si="6"/>
        <v>#VALUE!</v>
      </c>
      <c r="BI26" s="47" t="e">
        <f t="shared" ca="1" si="7"/>
        <v>#VALUE!</v>
      </c>
      <c r="BJ26" s="47" t="e">
        <f t="shared" ca="1" si="7"/>
        <v>#VALUE!</v>
      </c>
      <c r="BK26" s="47" t="e">
        <f t="shared" ca="1" si="7"/>
        <v>#VALUE!</v>
      </c>
      <c r="BL26" s="47" t="e">
        <f t="shared" ca="1" si="7"/>
        <v>#VALUE!</v>
      </c>
    </row>
    <row r="27" spans="1:64" ht="30" customHeight="1" x14ac:dyDescent="0.25">
      <c r="A27" s="53"/>
      <c r="B27" s="51"/>
      <c r="C27" s="15"/>
      <c r="D27"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7"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7"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7"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7" s="30"/>
      <c r="I27" s="47" t="e">
        <f t="shared" ca="1" si="5"/>
        <v>#VALUE!</v>
      </c>
      <c r="J27" s="47" t="e">
        <f t="shared" ca="1" si="5"/>
        <v>#VALUE!</v>
      </c>
      <c r="K27" s="47" t="e">
        <f t="shared" ca="1" si="5"/>
        <v>#VALUE!</v>
      </c>
      <c r="L27" s="47" t="e">
        <f t="shared" ca="1" si="5"/>
        <v>#VALUE!</v>
      </c>
      <c r="M27" s="47" t="e">
        <f t="shared" ca="1" si="5"/>
        <v>#VALUE!</v>
      </c>
      <c r="N27" s="47" t="e">
        <f t="shared" ca="1" si="5"/>
        <v>#VALUE!</v>
      </c>
      <c r="O27" s="47" t="e">
        <f t="shared" ca="1" si="5"/>
        <v>#VALUE!</v>
      </c>
      <c r="P27" s="47" t="e">
        <f t="shared" ca="1" si="5"/>
        <v>#VALUE!</v>
      </c>
      <c r="Q27" s="47" t="e">
        <f t="shared" ca="1" si="5"/>
        <v>#VALUE!</v>
      </c>
      <c r="R27" s="47" t="e">
        <f t="shared" ca="1" si="5"/>
        <v>#VALUE!</v>
      </c>
      <c r="S27" s="47" t="e">
        <f t="shared" ca="1" si="5"/>
        <v>#VALUE!</v>
      </c>
      <c r="T27" s="47" t="e">
        <f t="shared" ca="1" si="5"/>
        <v>#VALUE!</v>
      </c>
      <c r="U27" s="47" t="e">
        <f t="shared" ca="1" si="5"/>
        <v>#VALUE!</v>
      </c>
      <c r="V27" s="47" t="e">
        <f t="shared" ca="1" si="5"/>
        <v>#VALUE!</v>
      </c>
      <c r="W27" s="47" t="e">
        <f t="shared" ca="1" si="5"/>
        <v>#VALUE!</v>
      </c>
      <c r="X27" s="47" t="e">
        <f t="shared" ca="1" si="5"/>
        <v>#VALUE!</v>
      </c>
      <c r="Y27" s="47" t="e">
        <f t="shared" ca="1" si="8"/>
        <v>#VALUE!</v>
      </c>
      <c r="Z27" s="47" t="e">
        <f t="shared" ca="1" si="8"/>
        <v>#VALUE!</v>
      </c>
      <c r="AA27" s="47" t="e">
        <f t="shared" ca="1" si="8"/>
        <v>#VALUE!</v>
      </c>
      <c r="AB27" s="47" t="e">
        <f t="shared" ca="1" si="8"/>
        <v>#VALUE!</v>
      </c>
      <c r="AC27" s="47" t="e">
        <f t="shared" ca="1" si="8"/>
        <v>#VALUE!</v>
      </c>
      <c r="AD27" s="47" t="e">
        <f t="shared" ca="1" si="8"/>
        <v>#VALUE!</v>
      </c>
      <c r="AE27" s="47" t="e">
        <f t="shared" ca="1" si="8"/>
        <v>#VALUE!</v>
      </c>
      <c r="AF27" s="47" t="e">
        <f t="shared" ca="1" si="8"/>
        <v>#VALUE!</v>
      </c>
      <c r="AG27" s="47" t="e">
        <f t="shared" ca="1" si="8"/>
        <v>#VALUE!</v>
      </c>
      <c r="AH27" s="47" t="e">
        <f t="shared" ca="1" si="8"/>
        <v>#VALUE!</v>
      </c>
      <c r="AI27" s="47" t="e">
        <f t="shared" ca="1" si="8"/>
        <v>#VALUE!</v>
      </c>
      <c r="AJ27" s="47" t="e">
        <f t="shared" ca="1" si="8"/>
        <v>#VALUE!</v>
      </c>
      <c r="AK27" s="47" t="e">
        <f t="shared" ca="1" si="8"/>
        <v>#VALUE!</v>
      </c>
      <c r="AL27" s="47" t="e">
        <f t="shared" ca="1" si="8"/>
        <v>#VALUE!</v>
      </c>
      <c r="AM27" s="47" t="e">
        <f t="shared" ca="1" si="8"/>
        <v>#VALUE!</v>
      </c>
      <c r="AN27" s="47" t="e">
        <f t="shared" ca="1" si="8"/>
        <v>#VALUE!</v>
      </c>
      <c r="AO27" s="47" t="e">
        <f t="shared" ca="1" si="9"/>
        <v>#VALUE!</v>
      </c>
      <c r="AP27" s="47" t="e">
        <f t="shared" ca="1" si="9"/>
        <v>#VALUE!</v>
      </c>
      <c r="AQ27" s="47" t="e">
        <f t="shared" ca="1" si="9"/>
        <v>#VALUE!</v>
      </c>
      <c r="AR27" s="47" t="e">
        <f t="shared" ca="1" si="9"/>
        <v>#VALUE!</v>
      </c>
      <c r="AS27" s="47" t="e">
        <f t="shared" ca="1" si="9"/>
        <v>#VALUE!</v>
      </c>
      <c r="AT27" s="47" t="e">
        <f t="shared" ca="1" si="9"/>
        <v>#VALUE!</v>
      </c>
      <c r="AU27" s="47" t="e">
        <f t="shared" ca="1" si="9"/>
        <v>#VALUE!</v>
      </c>
      <c r="AV27" s="47" t="e">
        <f t="shared" ca="1" si="9"/>
        <v>#VALUE!</v>
      </c>
      <c r="AW27" s="47" t="e">
        <f t="shared" ca="1" si="9"/>
        <v>#VALUE!</v>
      </c>
      <c r="AX27" s="47" t="e">
        <f t="shared" ca="1" si="9"/>
        <v>#VALUE!</v>
      </c>
      <c r="AY27" s="47" t="e">
        <f t="shared" ca="1" si="9"/>
        <v>#VALUE!</v>
      </c>
      <c r="AZ27" s="47" t="e">
        <f t="shared" ca="1" si="9"/>
        <v>#VALUE!</v>
      </c>
      <c r="BA27" s="47" t="e">
        <f t="shared" ca="1" si="9"/>
        <v>#VALUE!</v>
      </c>
      <c r="BB27" s="47" t="e">
        <f t="shared" ca="1" si="9"/>
        <v>#VALUE!</v>
      </c>
      <c r="BC27" s="47" t="e">
        <f t="shared" ca="1" si="9"/>
        <v>#VALUE!</v>
      </c>
      <c r="BD27" s="47" t="e">
        <f t="shared" ca="1" si="9"/>
        <v>#VALUE!</v>
      </c>
      <c r="BE27" s="47" t="e">
        <f t="shared" ca="1" si="6"/>
        <v>#VALUE!</v>
      </c>
      <c r="BF27" s="47" t="e">
        <f t="shared" ca="1" si="6"/>
        <v>#VALUE!</v>
      </c>
      <c r="BG27" s="47" t="e">
        <f t="shared" ca="1" si="6"/>
        <v>#VALUE!</v>
      </c>
      <c r="BH27" s="47" t="e">
        <f t="shared" ca="1" si="6"/>
        <v>#VALUE!</v>
      </c>
      <c r="BI27" s="47" t="e">
        <f t="shared" ca="1" si="7"/>
        <v>#VALUE!</v>
      </c>
      <c r="BJ27" s="47" t="e">
        <f t="shared" ca="1" si="7"/>
        <v>#VALUE!</v>
      </c>
      <c r="BK27" s="47" t="e">
        <f t="shared" ca="1" si="7"/>
        <v>#VALUE!</v>
      </c>
      <c r="BL27" s="47" t="e">
        <f t="shared" ca="1" si="7"/>
        <v>#VALUE!</v>
      </c>
    </row>
    <row r="28" spans="1:64" ht="30" customHeight="1" x14ac:dyDescent="0.25">
      <c r="A28" s="53"/>
      <c r="B28" s="51"/>
      <c r="C28" s="15"/>
      <c r="D28"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8"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8"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8"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8" s="30"/>
      <c r="I28" s="47" t="e">
        <f t="shared" ca="1" si="5"/>
        <v>#VALUE!</v>
      </c>
      <c r="J28" s="47" t="e">
        <f t="shared" ca="1" si="5"/>
        <v>#VALUE!</v>
      </c>
      <c r="K28" s="47" t="e">
        <f t="shared" ca="1" si="5"/>
        <v>#VALUE!</v>
      </c>
      <c r="L28" s="47" t="e">
        <f t="shared" ca="1" si="5"/>
        <v>#VALUE!</v>
      </c>
      <c r="M28" s="47" t="e">
        <f t="shared" ca="1" si="5"/>
        <v>#VALUE!</v>
      </c>
      <c r="N28" s="47" t="e">
        <f t="shared" ca="1" si="5"/>
        <v>#VALUE!</v>
      </c>
      <c r="O28" s="47" t="e">
        <f t="shared" ca="1" si="5"/>
        <v>#VALUE!</v>
      </c>
      <c r="P28" s="47" t="e">
        <f t="shared" ca="1" si="5"/>
        <v>#VALUE!</v>
      </c>
      <c r="Q28" s="47" t="e">
        <f t="shared" ca="1" si="5"/>
        <v>#VALUE!</v>
      </c>
      <c r="R28" s="47" t="e">
        <f t="shared" ca="1" si="5"/>
        <v>#VALUE!</v>
      </c>
      <c r="S28" s="47" t="e">
        <f t="shared" ca="1" si="5"/>
        <v>#VALUE!</v>
      </c>
      <c r="T28" s="47" t="e">
        <f t="shared" ca="1" si="5"/>
        <v>#VALUE!</v>
      </c>
      <c r="U28" s="47" t="e">
        <f t="shared" ca="1" si="5"/>
        <v>#VALUE!</v>
      </c>
      <c r="V28" s="47" t="e">
        <f t="shared" ca="1" si="5"/>
        <v>#VALUE!</v>
      </c>
      <c r="W28" s="47" t="e">
        <f t="shared" ca="1" si="5"/>
        <v>#VALUE!</v>
      </c>
      <c r="X28" s="47" t="e">
        <f t="shared" ca="1" si="5"/>
        <v>#VALUE!</v>
      </c>
      <c r="Y28" s="47" t="e">
        <f t="shared" ca="1" si="8"/>
        <v>#VALUE!</v>
      </c>
      <c r="Z28" s="47" t="e">
        <f t="shared" ca="1" si="8"/>
        <v>#VALUE!</v>
      </c>
      <c r="AA28" s="47" t="e">
        <f t="shared" ca="1" si="8"/>
        <v>#VALUE!</v>
      </c>
      <c r="AB28" s="47" t="e">
        <f t="shared" ca="1" si="8"/>
        <v>#VALUE!</v>
      </c>
      <c r="AC28" s="47" t="e">
        <f t="shared" ca="1" si="8"/>
        <v>#VALUE!</v>
      </c>
      <c r="AD28" s="47" t="e">
        <f t="shared" ca="1" si="8"/>
        <v>#VALUE!</v>
      </c>
      <c r="AE28" s="47" t="e">
        <f t="shared" ca="1" si="8"/>
        <v>#VALUE!</v>
      </c>
      <c r="AF28" s="47" t="e">
        <f t="shared" ca="1" si="8"/>
        <v>#VALUE!</v>
      </c>
      <c r="AG28" s="47" t="e">
        <f t="shared" ca="1" si="8"/>
        <v>#VALUE!</v>
      </c>
      <c r="AH28" s="47" t="e">
        <f t="shared" ca="1" si="8"/>
        <v>#VALUE!</v>
      </c>
      <c r="AI28" s="47" t="e">
        <f t="shared" ca="1" si="8"/>
        <v>#VALUE!</v>
      </c>
      <c r="AJ28" s="47" t="e">
        <f t="shared" ca="1" si="8"/>
        <v>#VALUE!</v>
      </c>
      <c r="AK28" s="47" t="e">
        <f t="shared" ca="1" si="8"/>
        <v>#VALUE!</v>
      </c>
      <c r="AL28" s="47" t="e">
        <f t="shared" ca="1" si="8"/>
        <v>#VALUE!</v>
      </c>
      <c r="AM28" s="47" t="e">
        <f t="shared" ca="1" si="8"/>
        <v>#VALUE!</v>
      </c>
      <c r="AN28" s="47" t="e">
        <f t="shared" ca="1" si="8"/>
        <v>#VALUE!</v>
      </c>
      <c r="AO28" s="47" t="e">
        <f t="shared" ca="1" si="9"/>
        <v>#VALUE!</v>
      </c>
      <c r="AP28" s="47" t="e">
        <f t="shared" ca="1" si="9"/>
        <v>#VALUE!</v>
      </c>
      <c r="AQ28" s="47" t="e">
        <f t="shared" ca="1" si="9"/>
        <v>#VALUE!</v>
      </c>
      <c r="AR28" s="47" t="e">
        <f t="shared" ca="1" si="9"/>
        <v>#VALUE!</v>
      </c>
      <c r="AS28" s="47" t="e">
        <f t="shared" ca="1" si="9"/>
        <v>#VALUE!</v>
      </c>
      <c r="AT28" s="47" t="e">
        <f t="shared" ca="1" si="9"/>
        <v>#VALUE!</v>
      </c>
      <c r="AU28" s="47" t="e">
        <f t="shared" ca="1" si="9"/>
        <v>#VALUE!</v>
      </c>
      <c r="AV28" s="47" t="e">
        <f t="shared" ca="1" si="9"/>
        <v>#VALUE!</v>
      </c>
      <c r="AW28" s="47" t="e">
        <f t="shared" ca="1" si="9"/>
        <v>#VALUE!</v>
      </c>
      <c r="AX28" s="47" t="e">
        <f t="shared" ca="1" si="9"/>
        <v>#VALUE!</v>
      </c>
      <c r="AY28" s="47" t="e">
        <f t="shared" ca="1" si="9"/>
        <v>#VALUE!</v>
      </c>
      <c r="AZ28" s="47" t="e">
        <f t="shared" ca="1" si="9"/>
        <v>#VALUE!</v>
      </c>
      <c r="BA28" s="47" t="e">
        <f t="shared" ca="1" si="9"/>
        <v>#VALUE!</v>
      </c>
      <c r="BB28" s="47" t="e">
        <f t="shared" ca="1" si="9"/>
        <v>#VALUE!</v>
      </c>
      <c r="BC28" s="47" t="e">
        <f t="shared" ca="1" si="9"/>
        <v>#VALUE!</v>
      </c>
      <c r="BD28" s="47" t="e">
        <f t="shared" ca="1" si="9"/>
        <v>#VALUE!</v>
      </c>
      <c r="BE28" s="47" t="e">
        <f t="shared" ca="1" si="6"/>
        <v>#VALUE!</v>
      </c>
      <c r="BF28" s="47" t="e">
        <f t="shared" ca="1" si="6"/>
        <v>#VALUE!</v>
      </c>
      <c r="BG28" s="47" t="e">
        <f t="shared" ca="1" si="6"/>
        <v>#VALUE!</v>
      </c>
      <c r="BH28" s="47" t="e">
        <f t="shared" ca="1" si="6"/>
        <v>#VALUE!</v>
      </c>
      <c r="BI28" s="47" t="e">
        <f t="shared" ca="1" si="7"/>
        <v>#VALUE!</v>
      </c>
      <c r="BJ28" s="47" t="e">
        <f t="shared" ca="1" si="7"/>
        <v>#VALUE!</v>
      </c>
      <c r="BK28" s="47" t="e">
        <f t="shared" ca="1" si="7"/>
        <v>#VALUE!</v>
      </c>
      <c r="BL28" s="47" t="e">
        <f t="shared" ca="1" si="7"/>
        <v>#VALUE!</v>
      </c>
    </row>
    <row r="29" spans="1:64" ht="30" customHeight="1" x14ac:dyDescent="0.25">
      <c r="A29" s="53"/>
      <c r="B29" s="51"/>
      <c r="C29" s="15"/>
      <c r="D29"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29"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29"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29"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29" s="30"/>
      <c r="I29" s="47" t="e">
        <f t="shared" ca="1" si="5"/>
        <v>#VALUE!</v>
      </c>
      <c r="J29" s="47" t="e">
        <f t="shared" ca="1" si="5"/>
        <v>#VALUE!</v>
      </c>
      <c r="K29" s="47" t="e">
        <f t="shared" ca="1" si="5"/>
        <v>#VALUE!</v>
      </c>
      <c r="L29" s="47" t="e">
        <f t="shared" ca="1" si="5"/>
        <v>#VALUE!</v>
      </c>
      <c r="M29" s="47" t="e">
        <f t="shared" ca="1" si="5"/>
        <v>#VALUE!</v>
      </c>
      <c r="N29" s="47" t="e">
        <f t="shared" ca="1" si="5"/>
        <v>#VALUE!</v>
      </c>
      <c r="O29" s="47" t="e">
        <f t="shared" ca="1" si="5"/>
        <v>#VALUE!</v>
      </c>
      <c r="P29" s="47" t="e">
        <f t="shared" ca="1" si="5"/>
        <v>#VALUE!</v>
      </c>
      <c r="Q29" s="47" t="e">
        <f t="shared" ca="1" si="5"/>
        <v>#VALUE!</v>
      </c>
      <c r="R29" s="47" t="e">
        <f t="shared" ca="1" si="5"/>
        <v>#VALUE!</v>
      </c>
      <c r="S29" s="47" t="e">
        <f t="shared" ca="1" si="5"/>
        <v>#VALUE!</v>
      </c>
      <c r="T29" s="47" t="e">
        <f t="shared" ca="1" si="5"/>
        <v>#VALUE!</v>
      </c>
      <c r="U29" s="47" t="e">
        <f t="shared" ca="1" si="5"/>
        <v>#VALUE!</v>
      </c>
      <c r="V29" s="47" t="e">
        <f t="shared" ca="1" si="5"/>
        <v>#VALUE!</v>
      </c>
      <c r="W29" s="47" t="e">
        <f t="shared" ca="1" si="5"/>
        <v>#VALUE!</v>
      </c>
      <c r="X29" s="47" t="e">
        <f t="shared" ca="1" si="5"/>
        <v>#VALUE!</v>
      </c>
      <c r="Y29" s="47" t="e">
        <f t="shared" ca="1" si="8"/>
        <v>#VALUE!</v>
      </c>
      <c r="Z29" s="47" t="e">
        <f t="shared" ca="1" si="8"/>
        <v>#VALUE!</v>
      </c>
      <c r="AA29" s="47" t="e">
        <f t="shared" ca="1" si="8"/>
        <v>#VALUE!</v>
      </c>
      <c r="AB29" s="47" t="e">
        <f t="shared" ca="1" si="8"/>
        <v>#VALUE!</v>
      </c>
      <c r="AC29" s="47" t="e">
        <f t="shared" ca="1" si="8"/>
        <v>#VALUE!</v>
      </c>
      <c r="AD29" s="47" t="e">
        <f t="shared" ca="1" si="8"/>
        <v>#VALUE!</v>
      </c>
      <c r="AE29" s="47" t="e">
        <f t="shared" ca="1" si="8"/>
        <v>#VALUE!</v>
      </c>
      <c r="AF29" s="47" t="e">
        <f t="shared" ca="1" si="8"/>
        <v>#VALUE!</v>
      </c>
      <c r="AG29" s="47" t="e">
        <f t="shared" ca="1" si="8"/>
        <v>#VALUE!</v>
      </c>
      <c r="AH29" s="47" t="e">
        <f t="shared" ca="1" si="8"/>
        <v>#VALUE!</v>
      </c>
      <c r="AI29" s="47" t="e">
        <f t="shared" ca="1" si="8"/>
        <v>#VALUE!</v>
      </c>
      <c r="AJ29" s="47" t="e">
        <f t="shared" ca="1" si="8"/>
        <v>#VALUE!</v>
      </c>
      <c r="AK29" s="47" t="e">
        <f t="shared" ca="1" si="8"/>
        <v>#VALUE!</v>
      </c>
      <c r="AL29" s="47" t="e">
        <f t="shared" ca="1" si="8"/>
        <v>#VALUE!</v>
      </c>
      <c r="AM29" s="47" t="e">
        <f t="shared" ca="1" si="8"/>
        <v>#VALUE!</v>
      </c>
      <c r="AN29" s="47" t="e">
        <f t="shared" ca="1" si="8"/>
        <v>#VALUE!</v>
      </c>
      <c r="AO29" s="47" t="e">
        <f t="shared" ca="1" si="9"/>
        <v>#VALUE!</v>
      </c>
      <c r="AP29" s="47" t="e">
        <f t="shared" ca="1" si="9"/>
        <v>#VALUE!</v>
      </c>
      <c r="AQ29" s="47" t="e">
        <f t="shared" ca="1" si="9"/>
        <v>#VALUE!</v>
      </c>
      <c r="AR29" s="47" t="e">
        <f t="shared" ca="1" si="9"/>
        <v>#VALUE!</v>
      </c>
      <c r="AS29" s="47" t="e">
        <f t="shared" ca="1" si="9"/>
        <v>#VALUE!</v>
      </c>
      <c r="AT29" s="47" t="e">
        <f t="shared" ca="1" si="9"/>
        <v>#VALUE!</v>
      </c>
      <c r="AU29" s="47" t="e">
        <f t="shared" ca="1" si="9"/>
        <v>#VALUE!</v>
      </c>
      <c r="AV29" s="47" t="e">
        <f t="shared" ca="1" si="9"/>
        <v>#VALUE!</v>
      </c>
      <c r="AW29" s="47" t="e">
        <f t="shared" ca="1" si="9"/>
        <v>#VALUE!</v>
      </c>
      <c r="AX29" s="47" t="e">
        <f t="shared" ca="1" si="9"/>
        <v>#VALUE!</v>
      </c>
      <c r="AY29" s="47" t="e">
        <f t="shared" ca="1" si="9"/>
        <v>#VALUE!</v>
      </c>
      <c r="AZ29" s="47" t="e">
        <f t="shared" ca="1" si="9"/>
        <v>#VALUE!</v>
      </c>
      <c r="BA29" s="47" t="e">
        <f t="shared" ca="1" si="9"/>
        <v>#VALUE!</v>
      </c>
      <c r="BB29" s="47" t="e">
        <f t="shared" ca="1" si="9"/>
        <v>#VALUE!</v>
      </c>
      <c r="BC29" s="47" t="e">
        <f t="shared" ca="1" si="9"/>
        <v>#VALUE!</v>
      </c>
      <c r="BD29" s="47" t="e">
        <f t="shared" ca="1" si="9"/>
        <v>#VALUE!</v>
      </c>
      <c r="BE29" s="47" t="e">
        <f t="shared" ca="1" si="6"/>
        <v>#VALUE!</v>
      </c>
      <c r="BF29" s="47" t="e">
        <f t="shared" ca="1" si="6"/>
        <v>#VALUE!</v>
      </c>
      <c r="BG29" s="47" t="e">
        <f t="shared" ca="1" si="6"/>
        <v>#VALUE!</v>
      </c>
      <c r="BH29" s="47" t="e">
        <f t="shared" ca="1" si="6"/>
        <v>#VALUE!</v>
      </c>
      <c r="BI29" s="47" t="e">
        <f t="shared" ca="1" si="7"/>
        <v>#VALUE!</v>
      </c>
      <c r="BJ29" s="47" t="e">
        <f t="shared" ca="1" si="7"/>
        <v>#VALUE!</v>
      </c>
      <c r="BK29" s="47" t="e">
        <f t="shared" ca="1" si="7"/>
        <v>#VALUE!</v>
      </c>
      <c r="BL29" s="47" t="e">
        <f t="shared" ca="1" si="7"/>
        <v>#VALUE!</v>
      </c>
    </row>
    <row r="30" spans="1:64" ht="30" customHeight="1" x14ac:dyDescent="0.25">
      <c r="A30" s="53"/>
      <c r="B30" s="51"/>
      <c r="C30" s="15"/>
      <c r="D30"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0"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0"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0"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0" s="30"/>
      <c r="I30" s="47" t="e">
        <f t="shared" ca="1" si="5"/>
        <v>#VALUE!</v>
      </c>
      <c r="J30" s="47" t="e">
        <f t="shared" ca="1" si="5"/>
        <v>#VALUE!</v>
      </c>
      <c r="K30" s="47" t="e">
        <f t="shared" ca="1" si="5"/>
        <v>#VALUE!</v>
      </c>
      <c r="L30" s="47" t="e">
        <f t="shared" ca="1" si="5"/>
        <v>#VALUE!</v>
      </c>
      <c r="M30" s="47" t="e">
        <f t="shared" ca="1" si="5"/>
        <v>#VALUE!</v>
      </c>
      <c r="N30" s="47" t="e">
        <f t="shared" ca="1" si="5"/>
        <v>#VALUE!</v>
      </c>
      <c r="O30" s="47" t="e">
        <f t="shared" ca="1" si="5"/>
        <v>#VALUE!</v>
      </c>
      <c r="P30" s="47" t="e">
        <f t="shared" ca="1" si="5"/>
        <v>#VALUE!</v>
      </c>
      <c r="Q30" s="47" t="e">
        <f t="shared" ca="1" si="5"/>
        <v>#VALUE!</v>
      </c>
      <c r="R30" s="47" t="e">
        <f t="shared" ca="1" si="5"/>
        <v>#VALUE!</v>
      </c>
      <c r="S30" s="47" t="e">
        <f t="shared" ca="1" si="5"/>
        <v>#VALUE!</v>
      </c>
      <c r="T30" s="47" t="e">
        <f t="shared" ca="1" si="5"/>
        <v>#VALUE!</v>
      </c>
      <c r="U30" s="47" t="e">
        <f t="shared" ca="1" si="5"/>
        <v>#VALUE!</v>
      </c>
      <c r="V30" s="47" t="e">
        <f t="shared" ca="1" si="5"/>
        <v>#VALUE!</v>
      </c>
      <c r="W30" s="47" t="e">
        <f t="shared" ca="1" si="5"/>
        <v>#VALUE!</v>
      </c>
      <c r="X30" s="47" t="e">
        <f t="shared" ca="1" si="5"/>
        <v>#VALUE!</v>
      </c>
      <c r="Y30" s="47" t="e">
        <f t="shared" ca="1" si="8"/>
        <v>#VALUE!</v>
      </c>
      <c r="Z30" s="47" t="e">
        <f t="shared" ca="1" si="8"/>
        <v>#VALUE!</v>
      </c>
      <c r="AA30" s="47" t="e">
        <f t="shared" ca="1" si="8"/>
        <v>#VALUE!</v>
      </c>
      <c r="AB30" s="47" t="e">
        <f t="shared" ca="1" si="8"/>
        <v>#VALUE!</v>
      </c>
      <c r="AC30" s="47" t="e">
        <f t="shared" ca="1" si="8"/>
        <v>#VALUE!</v>
      </c>
      <c r="AD30" s="47" t="e">
        <f t="shared" ca="1" si="8"/>
        <v>#VALUE!</v>
      </c>
      <c r="AE30" s="47" t="e">
        <f t="shared" ca="1" si="8"/>
        <v>#VALUE!</v>
      </c>
      <c r="AF30" s="47" t="e">
        <f t="shared" ca="1" si="8"/>
        <v>#VALUE!</v>
      </c>
      <c r="AG30" s="47" t="e">
        <f t="shared" ca="1" si="8"/>
        <v>#VALUE!</v>
      </c>
      <c r="AH30" s="47" t="e">
        <f t="shared" ca="1" si="8"/>
        <v>#VALUE!</v>
      </c>
      <c r="AI30" s="47" t="e">
        <f t="shared" ca="1" si="8"/>
        <v>#VALUE!</v>
      </c>
      <c r="AJ30" s="47" t="e">
        <f t="shared" ca="1" si="8"/>
        <v>#VALUE!</v>
      </c>
      <c r="AK30" s="47" t="e">
        <f t="shared" ca="1" si="8"/>
        <v>#VALUE!</v>
      </c>
      <c r="AL30" s="47" t="e">
        <f t="shared" ca="1" si="8"/>
        <v>#VALUE!</v>
      </c>
      <c r="AM30" s="47" t="e">
        <f t="shared" ca="1" si="8"/>
        <v>#VALUE!</v>
      </c>
      <c r="AN30" s="47" t="e">
        <f t="shared" ca="1" si="8"/>
        <v>#VALUE!</v>
      </c>
      <c r="AO30" s="47" t="e">
        <f t="shared" ca="1" si="9"/>
        <v>#VALUE!</v>
      </c>
      <c r="AP30" s="47" t="e">
        <f t="shared" ca="1" si="9"/>
        <v>#VALUE!</v>
      </c>
      <c r="AQ30" s="47" t="e">
        <f t="shared" ca="1" si="9"/>
        <v>#VALUE!</v>
      </c>
      <c r="AR30" s="47" t="e">
        <f t="shared" ca="1" si="9"/>
        <v>#VALUE!</v>
      </c>
      <c r="AS30" s="47" t="e">
        <f t="shared" ca="1" si="9"/>
        <v>#VALUE!</v>
      </c>
      <c r="AT30" s="47" t="e">
        <f t="shared" ca="1" si="9"/>
        <v>#VALUE!</v>
      </c>
      <c r="AU30" s="47" t="e">
        <f t="shared" ca="1" si="9"/>
        <v>#VALUE!</v>
      </c>
      <c r="AV30" s="47" t="e">
        <f t="shared" ca="1" si="9"/>
        <v>#VALUE!</v>
      </c>
      <c r="AW30" s="47" t="e">
        <f t="shared" ca="1" si="9"/>
        <v>#VALUE!</v>
      </c>
      <c r="AX30" s="47" t="e">
        <f t="shared" ca="1" si="9"/>
        <v>#VALUE!</v>
      </c>
      <c r="AY30" s="47" t="e">
        <f t="shared" ca="1" si="9"/>
        <v>#VALUE!</v>
      </c>
      <c r="AZ30" s="47" t="e">
        <f t="shared" ca="1" si="9"/>
        <v>#VALUE!</v>
      </c>
      <c r="BA30" s="47" t="e">
        <f t="shared" ca="1" si="9"/>
        <v>#VALUE!</v>
      </c>
      <c r="BB30" s="47" t="e">
        <f t="shared" ca="1" si="9"/>
        <v>#VALUE!</v>
      </c>
      <c r="BC30" s="47" t="e">
        <f t="shared" ca="1" si="9"/>
        <v>#VALUE!</v>
      </c>
      <c r="BD30" s="47" t="e">
        <f t="shared" ca="1" si="9"/>
        <v>#VALUE!</v>
      </c>
      <c r="BE30" s="47" t="e">
        <f t="shared" ca="1" si="6"/>
        <v>#VALUE!</v>
      </c>
      <c r="BF30" s="47" t="e">
        <f t="shared" ca="1" si="6"/>
        <v>#VALUE!</v>
      </c>
      <c r="BG30" s="47" t="e">
        <f t="shared" ca="1" si="6"/>
        <v>#VALUE!</v>
      </c>
      <c r="BH30" s="47" t="e">
        <f t="shared" ca="1" si="6"/>
        <v>#VALUE!</v>
      </c>
      <c r="BI30" s="47" t="e">
        <f t="shared" ca="1" si="7"/>
        <v>#VALUE!</v>
      </c>
      <c r="BJ30" s="47" t="e">
        <f t="shared" ca="1" si="7"/>
        <v>#VALUE!</v>
      </c>
      <c r="BK30" s="47" t="e">
        <f t="shared" ca="1" si="7"/>
        <v>#VALUE!</v>
      </c>
      <c r="BL30" s="47" t="e">
        <f t="shared" ca="1" si="7"/>
        <v>#VALUE!</v>
      </c>
    </row>
    <row r="31" spans="1:64" ht="30" customHeight="1" x14ac:dyDescent="0.25">
      <c r="A31" s="53"/>
      <c r="B31" s="51"/>
      <c r="C31" s="15"/>
      <c r="D31"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1"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1"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1"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1" s="30"/>
      <c r="I31" s="47" t="e">
        <f t="shared" ca="1" si="5"/>
        <v>#VALUE!</v>
      </c>
      <c r="J31" s="47" t="e">
        <f t="shared" ca="1" si="5"/>
        <v>#VALUE!</v>
      </c>
      <c r="K31" s="47" t="e">
        <f t="shared" ca="1" si="5"/>
        <v>#VALUE!</v>
      </c>
      <c r="L31" s="47" t="e">
        <f t="shared" ca="1" si="5"/>
        <v>#VALUE!</v>
      </c>
      <c r="M31" s="47" t="e">
        <f t="shared" ca="1" si="5"/>
        <v>#VALUE!</v>
      </c>
      <c r="N31" s="47" t="e">
        <f t="shared" ca="1" si="5"/>
        <v>#VALUE!</v>
      </c>
      <c r="O31" s="47" t="e">
        <f t="shared" ca="1" si="5"/>
        <v>#VALUE!</v>
      </c>
      <c r="P31" s="47" t="e">
        <f t="shared" ca="1" si="5"/>
        <v>#VALUE!</v>
      </c>
      <c r="Q31" s="47" t="e">
        <f t="shared" ca="1" si="5"/>
        <v>#VALUE!</v>
      </c>
      <c r="R31" s="47" t="e">
        <f t="shared" ca="1" si="5"/>
        <v>#VALUE!</v>
      </c>
      <c r="S31" s="47" t="e">
        <f t="shared" ca="1" si="5"/>
        <v>#VALUE!</v>
      </c>
      <c r="T31" s="47" t="e">
        <f t="shared" ca="1" si="5"/>
        <v>#VALUE!</v>
      </c>
      <c r="U31" s="47" t="e">
        <f t="shared" ca="1" si="5"/>
        <v>#VALUE!</v>
      </c>
      <c r="V31" s="47" t="e">
        <f t="shared" ca="1" si="5"/>
        <v>#VALUE!</v>
      </c>
      <c r="W31" s="47" t="e">
        <f t="shared" ca="1" si="5"/>
        <v>#VALUE!</v>
      </c>
      <c r="X31" s="47" t="e">
        <f t="shared" ca="1" si="5"/>
        <v>#VALUE!</v>
      </c>
      <c r="Y31" s="47" t="e">
        <f t="shared" ca="1" si="8"/>
        <v>#VALUE!</v>
      </c>
      <c r="Z31" s="47" t="e">
        <f t="shared" ca="1" si="8"/>
        <v>#VALUE!</v>
      </c>
      <c r="AA31" s="47" t="e">
        <f t="shared" ca="1" si="8"/>
        <v>#VALUE!</v>
      </c>
      <c r="AB31" s="47" t="e">
        <f t="shared" ca="1" si="8"/>
        <v>#VALUE!</v>
      </c>
      <c r="AC31" s="47" t="e">
        <f t="shared" ca="1" si="8"/>
        <v>#VALUE!</v>
      </c>
      <c r="AD31" s="47" t="e">
        <f t="shared" ca="1" si="8"/>
        <v>#VALUE!</v>
      </c>
      <c r="AE31" s="47" t="e">
        <f t="shared" ca="1" si="8"/>
        <v>#VALUE!</v>
      </c>
      <c r="AF31" s="47" t="e">
        <f t="shared" ca="1" si="8"/>
        <v>#VALUE!</v>
      </c>
      <c r="AG31" s="47" t="e">
        <f t="shared" ca="1" si="8"/>
        <v>#VALUE!</v>
      </c>
      <c r="AH31" s="47" t="e">
        <f t="shared" ca="1" si="8"/>
        <v>#VALUE!</v>
      </c>
      <c r="AI31" s="47" t="e">
        <f t="shared" ca="1" si="8"/>
        <v>#VALUE!</v>
      </c>
      <c r="AJ31" s="47" t="e">
        <f t="shared" ca="1" si="8"/>
        <v>#VALUE!</v>
      </c>
      <c r="AK31" s="47" t="e">
        <f t="shared" ca="1" si="8"/>
        <v>#VALUE!</v>
      </c>
      <c r="AL31" s="47" t="e">
        <f t="shared" ca="1" si="8"/>
        <v>#VALUE!</v>
      </c>
      <c r="AM31" s="47" t="e">
        <f t="shared" ca="1" si="8"/>
        <v>#VALUE!</v>
      </c>
      <c r="AN31" s="47" t="e">
        <f t="shared" ca="1" si="8"/>
        <v>#VALUE!</v>
      </c>
      <c r="AO31" s="47" t="e">
        <f t="shared" ca="1" si="9"/>
        <v>#VALUE!</v>
      </c>
      <c r="AP31" s="47" t="e">
        <f t="shared" ca="1" si="9"/>
        <v>#VALUE!</v>
      </c>
      <c r="AQ31" s="47" t="e">
        <f t="shared" ca="1" si="9"/>
        <v>#VALUE!</v>
      </c>
      <c r="AR31" s="47" t="e">
        <f t="shared" ca="1" si="9"/>
        <v>#VALUE!</v>
      </c>
      <c r="AS31" s="47" t="e">
        <f t="shared" ca="1" si="9"/>
        <v>#VALUE!</v>
      </c>
      <c r="AT31" s="47" t="e">
        <f t="shared" ca="1" si="9"/>
        <v>#VALUE!</v>
      </c>
      <c r="AU31" s="47" t="e">
        <f t="shared" ca="1" si="9"/>
        <v>#VALUE!</v>
      </c>
      <c r="AV31" s="47" t="e">
        <f t="shared" ca="1" si="9"/>
        <v>#VALUE!</v>
      </c>
      <c r="AW31" s="47" t="e">
        <f t="shared" ca="1" si="9"/>
        <v>#VALUE!</v>
      </c>
      <c r="AX31" s="47" t="e">
        <f t="shared" ca="1" si="9"/>
        <v>#VALUE!</v>
      </c>
      <c r="AY31" s="47" t="e">
        <f t="shared" ca="1" si="9"/>
        <v>#VALUE!</v>
      </c>
      <c r="AZ31" s="47" t="e">
        <f t="shared" ca="1" si="9"/>
        <v>#VALUE!</v>
      </c>
      <c r="BA31" s="47" t="e">
        <f t="shared" ca="1" si="9"/>
        <v>#VALUE!</v>
      </c>
      <c r="BB31" s="47" t="e">
        <f t="shared" ca="1" si="9"/>
        <v>#VALUE!</v>
      </c>
      <c r="BC31" s="47" t="e">
        <f t="shared" ca="1" si="9"/>
        <v>#VALUE!</v>
      </c>
      <c r="BD31" s="47" t="e">
        <f t="shared" ca="1" si="9"/>
        <v>#VALUE!</v>
      </c>
      <c r="BE31" s="47" t="e">
        <f t="shared" ca="1" si="6"/>
        <v>#VALUE!</v>
      </c>
      <c r="BF31" s="47" t="e">
        <f t="shared" ca="1" si="6"/>
        <v>#VALUE!</v>
      </c>
      <c r="BG31" s="47" t="e">
        <f t="shared" ca="1" si="6"/>
        <v>#VALUE!</v>
      </c>
      <c r="BH31" s="47" t="e">
        <f t="shared" ca="1" si="6"/>
        <v>#VALUE!</v>
      </c>
      <c r="BI31" s="47" t="e">
        <f t="shared" ca="1" si="7"/>
        <v>#VALUE!</v>
      </c>
      <c r="BJ31" s="47" t="e">
        <f t="shared" ca="1" si="7"/>
        <v>#VALUE!</v>
      </c>
      <c r="BK31" s="47" t="e">
        <f t="shared" ca="1" si="7"/>
        <v>#VALUE!</v>
      </c>
      <c r="BL31" s="47" t="e">
        <f t="shared" ca="1" si="7"/>
        <v>#VALUE!</v>
      </c>
    </row>
    <row r="32" spans="1:64" ht="30" customHeight="1" x14ac:dyDescent="0.25">
      <c r="A32" s="53"/>
      <c r="B32" s="51"/>
      <c r="C32" s="15"/>
      <c r="D32"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2"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2"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2"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2" s="30"/>
      <c r="I32" s="47" t="e">
        <f t="shared" ca="1" si="5"/>
        <v>#VALUE!</v>
      </c>
      <c r="J32" s="47" t="e">
        <f t="shared" ca="1" si="5"/>
        <v>#VALUE!</v>
      </c>
      <c r="K32" s="47" t="e">
        <f t="shared" ca="1" si="5"/>
        <v>#VALUE!</v>
      </c>
      <c r="L32" s="47" t="e">
        <f t="shared" ca="1" si="5"/>
        <v>#VALUE!</v>
      </c>
      <c r="M32" s="47" t="e">
        <f t="shared" ca="1" si="5"/>
        <v>#VALUE!</v>
      </c>
      <c r="N32" s="47" t="e">
        <f t="shared" ca="1" si="5"/>
        <v>#VALUE!</v>
      </c>
      <c r="O32" s="47" t="e">
        <f t="shared" ca="1" si="5"/>
        <v>#VALUE!</v>
      </c>
      <c r="P32" s="47" t="e">
        <f t="shared" ca="1" si="5"/>
        <v>#VALUE!</v>
      </c>
      <c r="Q32" s="47" t="e">
        <f t="shared" ca="1" si="5"/>
        <v>#VALUE!</v>
      </c>
      <c r="R32" s="47" t="e">
        <f t="shared" ca="1" si="5"/>
        <v>#VALUE!</v>
      </c>
      <c r="S32" s="47" t="e">
        <f t="shared" ca="1" si="5"/>
        <v>#VALUE!</v>
      </c>
      <c r="T32" s="47" t="e">
        <f t="shared" ca="1" si="5"/>
        <v>#VALUE!</v>
      </c>
      <c r="U32" s="47" t="e">
        <f t="shared" ca="1" si="5"/>
        <v>#VALUE!</v>
      </c>
      <c r="V32" s="47" t="e">
        <f t="shared" ca="1" si="5"/>
        <v>#VALUE!</v>
      </c>
      <c r="W32" s="47" t="e">
        <f t="shared" ca="1" si="5"/>
        <v>#VALUE!</v>
      </c>
      <c r="X32" s="47" t="e">
        <f t="shared" ca="1" si="5"/>
        <v>#VALUE!</v>
      </c>
      <c r="Y32" s="47" t="e">
        <f t="shared" ca="1" si="8"/>
        <v>#VALUE!</v>
      </c>
      <c r="Z32" s="47" t="e">
        <f t="shared" ca="1" si="8"/>
        <v>#VALUE!</v>
      </c>
      <c r="AA32" s="47" t="e">
        <f t="shared" ca="1" si="8"/>
        <v>#VALUE!</v>
      </c>
      <c r="AB32" s="47" t="e">
        <f t="shared" ca="1" si="8"/>
        <v>#VALUE!</v>
      </c>
      <c r="AC32" s="47" t="e">
        <f t="shared" ca="1" si="8"/>
        <v>#VALUE!</v>
      </c>
      <c r="AD32" s="47" t="e">
        <f t="shared" ca="1" si="8"/>
        <v>#VALUE!</v>
      </c>
      <c r="AE32" s="47" t="e">
        <f t="shared" ca="1" si="8"/>
        <v>#VALUE!</v>
      </c>
      <c r="AF32" s="47" t="e">
        <f t="shared" ca="1" si="8"/>
        <v>#VALUE!</v>
      </c>
      <c r="AG32" s="47" t="e">
        <f t="shared" ca="1" si="8"/>
        <v>#VALUE!</v>
      </c>
      <c r="AH32" s="47" t="e">
        <f t="shared" ca="1" si="8"/>
        <v>#VALUE!</v>
      </c>
      <c r="AI32" s="47" t="e">
        <f t="shared" ca="1" si="8"/>
        <v>#VALUE!</v>
      </c>
      <c r="AJ32" s="47" t="e">
        <f t="shared" ca="1" si="8"/>
        <v>#VALUE!</v>
      </c>
      <c r="AK32" s="47" t="e">
        <f t="shared" ca="1" si="8"/>
        <v>#VALUE!</v>
      </c>
      <c r="AL32" s="47" t="e">
        <f t="shared" ca="1" si="8"/>
        <v>#VALUE!</v>
      </c>
      <c r="AM32" s="47" t="e">
        <f t="shared" ca="1" si="8"/>
        <v>#VALUE!</v>
      </c>
      <c r="AN32" s="47" t="e">
        <f t="shared" ca="1" si="8"/>
        <v>#VALUE!</v>
      </c>
      <c r="AO32" s="47" t="e">
        <f t="shared" ca="1" si="9"/>
        <v>#VALUE!</v>
      </c>
      <c r="AP32" s="47" t="e">
        <f t="shared" ca="1" si="9"/>
        <v>#VALUE!</v>
      </c>
      <c r="AQ32" s="47" t="e">
        <f t="shared" ca="1" si="9"/>
        <v>#VALUE!</v>
      </c>
      <c r="AR32" s="47" t="e">
        <f t="shared" ca="1" si="9"/>
        <v>#VALUE!</v>
      </c>
      <c r="AS32" s="47" t="e">
        <f t="shared" ca="1" si="9"/>
        <v>#VALUE!</v>
      </c>
      <c r="AT32" s="47" t="e">
        <f t="shared" ca="1" si="9"/>
        <v>#VALUE!</v>
      </c>
      <c r="AU32" s="47" t="e">
        <f t="shared" ca="1" si="9"/>
        <v>#VALUE!</v>
      </c>
      <c r="AV32" s="47" t="e">
        <f t="shared" ca="1" si="9"/>
        <v>#VALUE!</v>
      </c>
      <c r="AW32" s="47" t="e">
        <f t="shared" ca="1" si="9"/>
        <v>#VALUE!</v>
      </c>
      <c r="AX32" s="47" t="e">
        <f t="shared" ca="1" si="9"/>
        <v>#VALUE!</v>
      </c>
      <c r="AY32" s="47" t="e">
        <f t="shared" ca="1" si="9"/>
        <v>#VALUE!</v>
      </c>
      <c r="AZ32" s="47" t="e">
        <f t="shared" ca="1" si="9"/>
        <v>#VALUE!</v>
      </c>
      <c r="BA32" s="47" t="e">
        <f t="shared" ca="1" si="9"/>
        <v>#VALUE!</v>
      </c>
      <c r="BB32" s="47" t="e">
        <f t="shared" ca="1" si="9"/>
        <v>#VALUE!</v>
      </c>
      <c r="BC32" s="47" t="e">
        <f t="shared" ca="1" si="9"/>
        <v>#VALUE!</v>
      </c>
      <c r="BD32" s="47" t="e">
        <f t="shared" ca="1" si="9"/>
        <v>#VALUE!</v>
      </c>
      <c r="BE32" s="47" t="e">
        <f t="shared" ca="1" si="6"/>
        <v>#VALUE!</v>
      </c>
      <c r="BF32" s="47" t="e">
        <f t="shared" ca="1" si="6"/>
        <v>#VALUE!</v>
      </c>
      <c r="BG32" s="47" t="e">
        <f t="shared" ca="1" si="6"/>
        <v>#VALUE!</v>
      </c>
      <c r="BH32" s="47" t="e">
        <f t="shared" ca="1" si="6"/>
        <v>#VALUE!</v>
      </c>
      <c r="BI32" s="47" t="e">
        <f t="shared" ca="1" si="7"/>
        <v>#VALUE!</v>
      </c>
      <c r="BJ32" s="47" t="e">
        <f t="shared" ca="1" si="7"/>
        <v>#VALUE!</v>
      </c>
      <c r="BK32" s="47" t="e">
        <f t="shared" ca="1" si="7"/>
        <v>#VALUE!</v>
      </c>
      <c r="BL32" s="47" t="e">
        <f t="shared" ca="1" si="7"/>
        <v>#VALUE!</v>
      </c>
    </row>
    <row r="33" spans="1:64" ht="30" customHeight="1" x14ac:dyDescent="0.25">
      <c r="A33" s="53"/>
      <c r="B33" s="51"/>
      <c r="C33" s="15"/>
      <c r="D33"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3"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3"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3"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3" s="30"/>
      <c r="I33" s="47" t="e">
        <f t="shared" ca="1" si="5"/>
        <v>#VALUE!</v>
      </c>
      <c r="J33" s="47" t="e">
        <f t="shared" ca="1" si="5"/>
        <v>#VALUE!</v>
      </c>
      <c r="K33" s="47" t="e">
        <f t="shared" ca="1" si="5"/>
        <v>#VALUE!</v>
      </c>
      <c r="L33" s="47" t="e">
        <f t="shared" ca="1" si="5"/>
        <v>#VALUE!</v>
      </c>
      <c r="M33" s="47" t="e">
        <f t="shared" ca="1" si="5"/>
        <v>#VALUE!</v>
      </c>
      <c r="N33" s="47" t="e">
        <f t="shared" ca="1" si="5"/>
        <v>#VALUE!</v>
      </c>
      <c r="O33" s="47" t="e">
        <f t="shared" ca="1" si="5"/>
        <v>#VALUE!</v>
      </c>
      <c r="P33" s="47" t="e">
        <f t="shared" ca="1" si="5"/>
        <v>#VALUE!</v>
      </c>
      <c r="Q33" s="47" t="e">
        <f t="shared" ca="1" si="5"/>
        <v>#VALUE!</v>
      </c>
      <c r="R33" s="47" t="e">
        <f t="shared" ca="1" si="5"/>
        <v>#VALUE!</v>
      </c>
      <c r="S33" s="47" t="e">
        <f t="shared" ca="1" si="5"/>
        <v>#VALUE!</v>
      </c>
      <c r="T33" s="47" t="e">
        <f t="shared" ca="1" si="5"/>
        <v>#VALUE!</v>
      </c>
      <c r="U33" s="47" t="e">
        <f t="shared" ca="1" si="5"/>
        <v>#VALUE!</v>
      </c>
      <c r="V33" s="47" t="e">
        <f t="shared" ca="1" si="5"/>
        <v>#VALUE!</v>
      </c>
      <c r="W33" s="47" t="e">
        <f t="shared" ca="1" si="5"/>
        <v>#VALUE!</v>
      </c>
      <c r="X33" s="47" t="e">
        <f t="shared" ca="1" si="5"/>
        <v>#VALUE!</v>
      </c>
      <c r="Y33" s="47" t="e">
        <f t="shared" ca="1" si="8"/>
        <v>#VALUE!</v>
      </c>
      <c r="Z33" s="47" t="e">
        <f t="shared" ca="1" si="8"/>
        <v>#VALUE!</v>
      </c>
      <c r="AA33" s="47" t="e">
        <f t="shared" ca="1" si="8"/>
        <v>#VALUE!</v>
      </c>
      <c r="AB33" s="47" t="e">
        <f t="shared" ca="1" si="8"/>
        <v>#VALUE!</v>
      </c>
      <c r="AC33" s="47" t="e">
        <f t="shared" ca="1" si="8"/>
        <v>#VALUE!</v>
      </c>
      <c r="AD33" s="47" t="e">
        <f t="shared" ca="1" si="8"/>
        <v>#VALUE!</v>
      </c>
      <c r="AE33" s="47" t="e">
        <f t="shared" ca="1" si="8"/>
        <v>#VALUE!</v>
      </c>
      <c r="AF33" s="47" t="e">
        <f t="shared" ca="1" si="8"/>
        <v>#VALUE!</v>
      </c>
      <c r="AG33" s="47" t="e">
        <f t="shared" ca="1" si="8"/>
        <v>#VALUE!</v>
      </c>
      <c r="AH33" s="47" t="e">
        <f t="shared" ca="1" si="8"/>
        <v>#VALUE!</v>
      </c>
      <c r="AI33" s="47" t="e">
        <f t="shared" ca="1" si="8"/>
        <v>#VALUE!</v>
      </c>
      <c r="AJ33" s="47" t="e">
        <f t="shared" ca="1" si="8"/>
        <v>#VALUE!</v>
      </c>
      <c r="AK33" s="47" t="e">
        <f t="shared" ca="1" si="8"/>
        <v>#VALUE!</v>
      </c>
      <c r="AL33" s="47" t="e">
        <f t="shared" ca="1" si="8"/>
        <v>#VALUE!</v>
      </c>
      <c r="AM33" s="47" t="e">
        <f t="shared" ca="1" si="8"/>
        <v>#VALUE!</v>
      </c>
      <c r="AN33" s="47" t="e">
        <f t="shared" ca="1" si="8"/>
        <v>#VALUE!</v>
      </c>
      <c r="AO33" s="47" t="e">
        <f t="shared" ca="1" si="9"/>
        <v>#VALUE!</v>
      </c>
      <c r="AP33" s="47" t="e">
        <f t="shared" ca="1" si="9"/>
        <v>#VALUE!</v>
      </c>
      <c r="AQ33" s="47" t="e">
        <f t="shared" ca="1" si="9"/>
        <v>#VALUE!</v>
      </c>
      <c r="AR33" s="47" t="e">
        <f t="shared" ca="1" si="9"/>
        <v>#VALUE!</v>
      </c>
      <c r="AS33" s="47" t="e">
        <f t="shared" ca="1" si="9"/>
        <v>#VALUE!</v>
      </c>
      <c r="AT33" s="47" t="e">
        <f t="shared" ca="1" si="9"/>
        <v>#VALUE!</v>
      </c>
      <c r="AU33" s="47" t="e">
        <f t="shared" ca="1" si="9"/>
        <v>#VALUE!</v>
      </c>
      <c r="AV33" s="47" t="e">
        <f t="shared" ca="1" si="9"/>
        <v>#VALUE!</v>
      </c>
      <c r="AW33" s="47" t="e">
        <f t="shared" ca="1" si="9"/>
        <v>#VALUE!</v>
      </c>
      <c r="AX33" s="47" t="e">
        <f t="shared" ca="1" si="9"/>
        <v>#VALUE!</v>
      </c>
      <c r="AY33" s="47" t="e">
        <f t="shared" ca="1" si="9"/>
        <v>#VALUE!</v>
      </c>
      <c r="AZ33" s="47" t="e">
        <f t="shared" ca="1" si="9"/>
        <v>#VALUE!</v>
      </c>
      <c r="BA33" s="47" t="e">
        <f t="shared" ca="1" si="9"/>
        <v>#VALUE!</v>
      </c>
      <c r="BB33" s="47" t="e">
        <f t="shared" ca="1" si="9"/>
        <v>#VALUE!</v>
      </c>
      <c r="BC33" s="47" t="e">
        <f t="shared" ca="1" si="9"/>
        <v>#VALUE!</v>
      </c>
      <c r="BD33" s="47" t="e">
        <f t="shared" ca="1" si="9"/>
        <v>#VALUE!</v>
      </c>
      <c r="BE33" s="47" t="e">
        <f t="shared" ca="1" si="6"/>
        <v>#VALUE!</v>
      </c>
      <c r="BF33" s="47" t="e">
        <f t="shared" ca="1" si="6"/>
        <v>#VALUE!</v>
      </c>
      <c r="BG33" s="47" t="e">
        <f t="shared" ca="1" si="6"/>
        <v>#VALUE!</v>
      </c>
      <c r="BH33" s="47" t="e">
        <f t="shared" ca="1" si="6"/>
        <v>#VALUE!</v>
      </c>
      <c r="BI33" s="47" t="e">
        <f t="shared" ca="1" si="7"/>
        <v>#VALUE!</v>
      </c>
      <c r="BJ33" s="47" t="e">
        <f t="shared" ca="1" si="7"/>
        <v>#VALUE!</v>
      </c>
      <c r="BK33" s="47" t="e">
        <f t="shared" ca="1" si="7"/>
        <v>#VALUE!</v>
      </c>
      <c r="BL33" s="47" t="e">
        <f t="shared" ca="1" si="7"/>
        <v>#VALUE!</v>
      </c>
    </row>
    <row r="34" spans="1:64" ht="30" customHeight="1" x14ac:dyDescent="0.25">
      <c r="A34" s="53"/>
      <c r="B34" s="51"/>
      <c r="C34" s="15"/>
      <c r="D34"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4"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4"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4"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4" s="30"/>
      <c r="I34" s="47" t="e">
        <f t="shared" ca="1" si="5"/>
        <v>#VALUE!</v>
      </c>
      <c r="J34" s="47" t="e">
        <f t="shared" ca="1" si="5"/>
        <v>#VALUE!</v>
      </c>
      <c r="K34" s="47" t="e">
        <f t="shared" ca="1" si="5"/>
        <v>#VALUE!</v>
      </c>
      <c r="L34" s="47" t="e">
        <f t="shared" ca="1" si="5"/>
        <v>#VALUE!</v>
      </c>
      <c r="M34" s="47" t="e">
        <f t="shared" ca="1" si="5"/>
        <v>#VALUE!</v>
      </c>
      <c r="N34" s="47" t="e">
        <f t="shared" ca="1" si="5"/>
        <v>#VALUE!</v>
      </c>
      <c r="O34" s="47" t="e">
        <f t="shared" ca="1" si="5"/>
        <v>#VALUE!</v>
      </c>
      <c r="P34" s="47" t="e">
        <f t="shared" ca="1" si="5"/>
        <v>#VALUE!</v>
      </c>
      <c r="Q34" s="47" t="e">
        <f t="shared" ca="1" si="5"/>
        <v>#VALUE!</v>
      </c>
      <c r="R34" s="47" t="e">
        <f t="shared" ca="1" si="5"/>
        <v>#VALUE!</v>
      </c>
      <c r="S34" s="47" t="e">
        <f t="shared" ca="1" si="5"/>
        <v>#VALUE!</v>
      </c>
      <c r="T34" s="47" t="e">
        <f t="shared" ref="T34:AI49" ca="1" si="10">IF(AND($F34&lt;&gt;"N/A",T$11&gt;=$G34,T$11&lt;$F34),1,IF(AND($F34="N/A",$E34&lt;&gt;"N/A",T$11&gt;=$G34,T$11&lt;$E34),1.1,IF(AND($F34="N/A",$E34="N/A",T$11&gt;=$G34,T$11&lt;$D34),1.2,IF(AND($F34&lt;&gt;"N/A",$E34&lt;&gt;"N/A",T$11&gt;=$F34,T$11&lt;$E34),2,IF(AND($F34&lt;&gt;"N/A",$E34="N/A",T$11&gt;=$F34,T$11&lt;$D34),2.1,IF(AND($E34&lt;&gt;"N/A",T$11&gt;=$E34,T$11&lt;$D34),3,_xlfn.IFS(T$11=$D34,4,T$11=$H34,5)))))))</f>
        <v>#VALUE!</v>
      </c>
      <c r="U34" s="47" t="e">
        <f t="shared" ca="1" si="10"/>
        <v>#VALUE!</v>
      </c>
      <c r="V34" s="47" t="e">
        <f t="shared" ca="1" si="10"/>
        <v>#VALUE!</v>
      </c>
      <c r="W34" s="47" t="e">
        <f t="shared" ca="1" si="10"/>
        <v>#VALUE!</v>
      </c>
      <c r="X34" s="47" t="e">
        <f t="shared" ca="1" si="10"/>
        <v>#VALUE!</v>
      </c>
      <c r="Y34" s="47" t="e">
        <f t="shared" ca="1" si="10"/>
        <v>#VALUE!</v>
      </c>
      <c r="Z34" s="47" t="e">
        <f t="shared" ca="1" si="10"/>
        <v>#VALUE!</v>
      </c>
      <c r="AA34" s="47" t="e">
        <f t="shared" ca="1" si="10"/>
        <v>#VALUE!</v>
      </c>
      <c r="AB34" s="47" t="e">
        <f t="shared" ca="1" si="10"/>
        <v>#VALUE!</v>
      </c>
      <c r="AC34" s="47" t="e">
        <f t="shared" ca="1" si="10"/>
        <v>#VALUE!</v>
      </c>
      <c r="AD34" s="47" t="e">
        <f t="shared" ca="1" si="10"/>
        <v>#VALUE!</v>
      </c>
      <c r="AE34" s="47" t="e">
        <f t="shared" ca="1" si="10"/>
        <v>#VALUE!</v>
      </c>
      <c r="AF34" s="47" t="e">
        <f t="shared" ca="1" si="10"/>
        <v>#VALUE!</v>
      </c>
      <c r="AG34" s="47" t="e">
        <f t="shared" ca="1" si="10"/>
        <v>#VALUE!</v>
      </c>
      <c r="AH34" s="47" t="e">
        <f t="shared" ca="1" si="10"/>
        <v>#VALUE!</v>
      </c>
      <c r="AI34" s="47" t="e">
        <f t="shared" ca="1" si="10"/>
        <v>#VALUE!</v>
      </c>
      <c r="AJ34" s="47" t="e">
        <f t="shared" ca="1" si="8"/>
        <v>#VALUE!</v>
      </c>
      <c r="AK34" s="47" t="e">
        <f t="shared" ca="1" si="8"/>
        <v>#VALUE!</v>
      </c>
      <c r="AL34" s="47" t="e">
        <f t="shared" ca="1" si="8"/>
        <v>#VALUE!</v>
      </c>
      <c r="AM34" s="47" t="e">
        <f t="shared" ca="1" si="8"/>
        <v>#VALUE!</v>
      </c>
      <c r="AN34" s="47" t="e">
        <f t="shared" ca="1" si="8"/>
        <v>#VALUE!</v>
      </c>
      <c r="AO34" s="47" t="e">
        <f t="shared" ca="1" si="9"/>
        <v>#VALUE!</v>
      </c>
      <c r="AP34" s="47" t="e">
        <f t="shared" ca="1" si="9"/>
        <v>#VALUE!</v>
      </c>
      <c r="AQ34" s="47" t="e">
        <f t="shared" ca="1" si="9"/>
        <v>#VALUE!</v>
      </c>
      <c r="AR34" s="47" t="e">
        <f t="shared" ca="1" si="9"/>
        <v>#VALUE!</v>
      </c>
      <c r="AS34" s="47" t="e">
        <f t="shared" ca="1" si="9"/>
        <v>#VALUE!</v>
      </c>
      <c r="AT34" s="47" t="e">
        <f t="shared" ca="1" si="9"/>
        <v>#VALUE!</v>
      </c>
      <c r="AU34" s="47" t="e">
        <f t="shared" ca="1" si="9"/>
        <v>#VALUE!</v>
      </c>
      <c r="AV34" s="47" t="e">
        <f t="shared" ca="1" si="9"/>
        <v>#VALUE!</v>
      </c>
      <c r="AW34" s="47" t="e">
        <f t="shared" ca="1" si="9"/>
        <v>#VALUE!</v>
      </c>
      <c r="AX34" s="47" t="e">
        <f t="shared" ca="1" si="9"/>
        <v>#VALUE!</v>
      </c>
      <c r="AY34" s="47" t="e">
        <f t="shared" ca="1" si="9"/>
        <v>#VALUE!</v>
      </c>
      <c r="AZ34" s="47" t="e">
        <f t="shared" ca="1" si="9"/>
        <v>#VALUE!</v>
      </c>
      <c r="BA34" s="47" t="e">
        <f t="shared" ca="1" si="9"/>
        <v>#VALUE!</v>
      </c>
      <c r="BB34" s="47" t="e">
        <f t="shared" ca="1" si="9"/>
        <v>#VALUE!</v>
      </c>
      <c r="BC34" s="47" t="e">
        <f t="shared" ca="1" si="9"/>
        <v>#VALUE!</v>
      </c>
      <c r="BD34" s="47" t="e">
        <f t="shared" ref="BD34:BL52" ca="1" si="11">IF(AND($F34&lt;&gt;"N/A",BD$11&gt;=$G34,BD$11&lt;$F34),1,IF(AND($F34="N/A",$E34&lt;&gt;"N/A",BD$11&gt;=$G34,BD$11&lt;$E34),1.1,IF(AND($F34="N/A",$E34="N/A",BD$11&gt;=$G34,BD$11&lt;$D34),1.2,IF(AND($F34&lt;&gt;"N/A",$E34&lt;&gt;"N/A",BD$11&gt;=$F34,BD$11&lt;$E34),2,IF(AND($F34&lt;&gt;"N/A",$E34="N/A",BD$11&gt;=$F34,BD$11&lt;$D34),2.1,IF(AND($E34&lt;&gt;"N/A",BD$11&gt;=$E34,BD$11&lt;$D34),3,_xlfn.IFS(BD$11=$D34,4,BD$11=$H34,5)))))))</f>
        <v>#VALUE!</v>
      </c>
      <c r="BE34" s="47" t="e">
        <f t="shared" ca="1" si="11"/>
        <v>#VALUE!</v>
      </c>
      <c r="BF34" s="47" t="e">
        <f t="shared" ca="1" si="11"/>
        <v>#VALUE!</v>
      </c>
      <c r="BG34" s="47" t="e">
        <f t="shared" ca="1" si="11"/>
        <v>#VALUE!</v>
      </c>
      <c r="BH34" s="47" t="e">
        <f t="shared" ca="1" si="11"/>
        <v>#VALUE!</v>
      </c>
      <c r="BI34" s="47" t="e">
        <f t="shared" ca="1" si="11"/>
        <v>#VALUE!</v>
      </c>
      <c r="BJ34" s="47" t="e">
        <f t="shared" ca="1" si="11"/>
        <v>#VALUE!</v>
      </c>
      <c r="BK34" s="47" t="e">
        <f t="shared" ca="1" si="11"/>
        <v>#VALUE!</v>
      </c>
      <c r="BL34" s="47" t="e">
        <f t="shared" ca="1" si="11"/>
        <v>#VALUE!</v>
      </c>
    </row>
    <row r="35" spans="1:64" ht="30" customHeight="1" x14ac:dyDescent="0.25">
      <c r="A35" s="53"/>
      <c r="B35" s="51"/>
      <c r="C35" s="15"/>
      <c r="D35"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5"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5"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5"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5" s="30"/>
      <c r="I35" s="47" t="e">
        <f t="shared" ref="I35:X50" ca="1" si="12">IF(AND($F35&lt;&gt;"N/A",I$11&gt;=$G35,I$11&lt;$F35),1,IF(AND($F35="N/A",$E35&lt;&gt;"N/A",I$11&gt;=$G35,I$11&lt;$E35),1.1,IF(AND($F35="N/A",$E35="N/A",I$11&gt;=$G35,I$11&lt;$D35),1.2,IF(AND($F35&lt;&gt;"N/A",$E35&lt;&gt;"N/A",I$11&gt;=$F35,I$11&lt;$E35),2,IF(AND($F35&lt;&gt;"N/A",$E35="N/A",I$11&gt;=$F35,I$11&lt;$D35),2.1,IF(AND($E35&lt;&gt;"N/A",I$11&gt;=$E35,I$11&lt;$D35),3,_xlfn.IFS(I$11=$D35,4,I$11=$H35,5)))))))</f>
        <v>#VALUE!</v>
      </c>
      <c r="J35" s="47" t="e">
        <f t="shared" ca="1" si="12"/>
        <v>#VALUE!</v>
      </c>
      <c r="K35" s="47" t="e">
        <f t="shared" ca="1" si="12"/>
        <v>#VALUE!</v>
      </c>
      <c r="L35" s="47" t="e">
        <f t="shared" ca="1" si="12"/>
        <v>#VALUE!</v>
      </c>
      <c r="M35" s="47" t="e">
        <f t="shared" ca="1" si="12"/>
        <v>#VALUE!</v>
      </c>
      <c r="N35" s="47" t="e">
        <f t="shared" ca="1" si="12"/>
        <v>#VALUE!</v>
      </c>
      <c r="O35" s="47" t="e">
        <f t="shared" ca="1" si="12"/>
        <v>#VALUE!</v>
      </c>
      <c r="P35" s="47" t="e">
        <f t="shared" ca="1" si="12"/>
        <v>#VALUE!</v>
      </c>
      <c r="Q35" s="47" t="e">
        <f t="shared" ca="1" si="12"/>
        <v>#VALUE!</v>
      </c>
      <c r="R35" s="47" t="e">
        <f t="shared" ca="1" si="12"/>
        <v>#VALUE!</v>
      </c>
      <c r="S35" s="47" t="e">
        <f t="shared" ca="1" si="12"/>
        <v>#VALUE!</v>
      </c>
      <c r="T35" s="47" t="e">
        <f t="shared" ca="1" si="12"/>
        <v>#VALUE!</v>
      </c>
      <c r="U35" s="47" t="e">
        <f t="shared" ca="1" si="12"/>
        <v>#VALUE!</v>
      </c>
      <c r="V35" s="47" t="e">
        <f t="shared" ca="1" si="12"/>
        <v>#VALUE!</v>
      </c>
      <c r="W35" s="47" t="e">
        <f t="shared" ca="1" si="12"/>
        <v>#VALUE!</v>
      </c>
      <c r="X35" s="47" t="e">
        <f t="shared" ca="1" si="12"/>
        <v>#VALUE!</v>
      </c>
      <c r="Y35" s="47" t="e">
        <f t="shared" ca="1" si="10"/>
        <v>#VALUE!</v>
      </c>
      <c r="Z35" s="47" t="e">
        <f t="shared" ca="1" si="10"/>
        <v>#VALUE!</v>
      </c>
      <c r="AA35" s="47" t="e">
        <f t="shared" ca="1" si="10"/>
        <v>#VALUE!</v>
      </c>
      <c r="AB35" s="47" t="e">
        <f t="shared" ca="1" si="10"/>
        <v>#VALUE!</v>
      </c>
      <c r="AC35" s="47" t="e">
        <f t="shared" ca="1" si="10"/>
        <v>#VALUE!</v>
      </c>
      <c r="AD35" s="47" t="e">
        <f t="shared" ca="1" si="10"/>
        <v>#VALUE!</v>
      </c>
      <c r="AE35" s="47" t="e">
        <f t="shared" ca="1" si="10"/>
        <v>#VALUE!</v>
      </c>
      <c r="AF35" s="47" t="e">
        <f t="shared" ca="1" si="10"/>
        <v>#VALUE!</v>
      </c>
      <c r="AG35" s="47" t="e">
        <f t="shared" ca="1" si="10"/>
        <v>#VALUE!</v>
      </c>
      <c r="AH35" s="47" t="e">
        <f t="shared" ca="1" si="10"/>
        <v>#VALUE!</v>
      </c>
      <c r="AI35" s="47" t="e">
        <f t="shared" ca="1" si="10"/>
        <v>#VALUE!</v>
      </c>
      <c r="AJ35" s="47" t="e">
        <f t="shared" ca="1" si="8"/>
        <v>#VALUE!</v>
      </c>
      <c r="AK35" s="47" t="e">
        <f t="shared" ca="1" si="8"/>
        <v>#VALUE!</v>
      </c>
      <c r="AL35" s="47" t="e">
        <f t="shared" ca="1" si="8"/>
        <v>#VALUE!</v>
      </c>
      <c r="AM35" s="47" t="e">
        <f t="shared" ca="1" si="8"/>
        <v>#VALUE!</v>
      </c>
      <c r="AN35" s="47" t="e">
        <f t="shared" ca="1" si="8"/>
        <v>#VALUE!</v>
      </c>
      <c r="AO35" s="47" t="e">
        <f t="shared" ref="AO35:BD52" ca="1" si="13">IF(AND($F35&lt;&gt;"N/A",AO$11&gt;=$G35,AO$11&lt;$F35),1,IF(AND($F35="N/A",$E35&lt;&gt;"N/A",AO$11&gt;=$G35,AO$11&lt;$E35),1.1,IF(AND($F35="N/A",$E35="N/A",AO$11&gt;=$G35,AO$11&lt;$D35),1.2,IF(AND($F35&lt;&gt;"N/A",$E35&lt;&gt;"N/A",AO$11&gt;=$F35,AO$11&lt;$E35),2,IF(AND($F35&lt;&gt;"N/A",$E35="N/A",AO$11&gt;=$F35,AO$11&lt;$D35),2.1,IF(AND($E35&lt;&gt;"N/A",AO$11&gt;=$E35,AO$11&lt;$D35),3,_xlfn.IFS(AO$11=$D35,4,AO$11=$H35,5)))))))</f>
        <v>#VALUE!</v>
      </c>
      <c r="AP35" s="47" t="e">
        <f t="shared" ca="1" si="13"/>
        <v>#VALUE!</v>
      </c>
      <c r="AQ35" s="47" t="e">
        <f t="shared" ca="1" si="13"/>
        <v>#VALUE!</v>
      </c>
      <c r="AR35" s="47" t="e">
        <f t="shared" ca="1" si="13"/>
        <v>#VALUE!</v>
      </c>
      <c r="AS35" s="47" t="e">
        <f t="shared" ca="1" si="13"/>
        <v>#VALUE!</v>
      </c>
      <c r="AT35" s="47" t="e">
        <f t="shared" ca="1" si="13"/>
        <v>#VALUE!</v>
      </c>
      <c r="AU35" s="47" t="e">
        <f t="shared" ca="1" si="13"/>
        <v>#VALUE!</v>
      </c>
      <c r="AV35" s="47" t="e">
        <f t="shared" ca="1" si="13"/>
        <v>#VALUE!</v>
      </c>
      <c r="AW35" s="47" t="e">
        <f t="shared" ca="1" si="13"/>
        <v>#VALUE!</v>
      </c>
      <c r="AX35" s="47" t="e">
        <f t="shared" ca="1" si="13"/>
        <v>#VALUE!</v>
      </c>
      <c r="AY35" s="47" t="e">
        <f t="shared" ca="1" si="13"/>
        <v>#VALUE!</v>
      </c>
      <c r="AZ35" s="47" t="e">
        <f t="shared" ca="1" si="13"/>
        <v>#VALUE!</v>
      </c>
      <c r="BA35" s="47" t="e">
        <f t="shared" ca="1" si="13"/>
        <v>#VALUE!</v>
      </c>
      <c r="BB35" s="47" t="e">
        <f t="shared" ca="1" si="13"/>
        <v>#VALUE!</v>
      </c>
      <c r="BC35" s="47" t="e">
        <f t="shared" ca="1" si="13"/>
        <v>#VALUE!</v>
      </c>
      <c r="BD35" s="47" t="e">
        <f t="shared" ca="1" si="13"/>
        <v>#VALUE!</v>
      </c>
      <c r="BE35" s="47" t="e">
        <f t="shared" ca="1" si="11"/>
        <v>#VALUE!</v>
      </c>
      <c r="BF35" s="47" t="e">
        <f t="shared" ca="1" si="11"/>
        <v>#VALUE!</v>
      </c>
      <c r="BG35" s="47" t="e">
        <f t="shared" ca="1" si="11"/>
        <v>#VALUE!</v>
      </c>
      <c r="BH35" s="47" t="e">
        <f t="shared" ca="1" si="11"/>
        <v>#VALUE!</v>
      </c>
      <c r="BI35" s="47" t="e">
        <f t="shared" ca="1" si="11"/>
        <v>#VALUE!</v>
      </c>
      <c r="BJ35" s="47" t="e">
        <f t="shared" ca="1" si="11"/>
        <v>#VALUE!</v>
      </c>
      <c r="BK35" s="47" t="e">
        <f t="shared" ca="1" si="11"/>
        <v>#VALUE!</v>
      </c>
      <c r="BL35" s="47" t="e">
        <f t="shared" ca="1" si="11"/>
        <v>#VALUE!</v>
      </c>
    </row>
    <row r="36" spans="1:64" ht="30" customHeight="1" x14ac:dyDescent="0.25">
      <c r="A36" s="53"/>
      <c r="B36" s="51"/>
      <c r="C36" s="15"/>
      <c r="D36"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6"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6"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6"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6" s="30"/>
      <c r="I36" s="47" t="e">
        <f t="shared" ca="1" si="12"/>
        <v>#VALUE!</v>
      </c>
      <c r="J36" s="47" t="e">
        <f t="shared" ca="1" si="12"/>
        <v>#VALUE!</v>
      </c>
      <c r="K36" s="47" t="e">
        <f t="shared" ca="1" si="12"/>
        <v>#VALUE!</v>
      </c>
      <c r="L36" s="47" t="e">
        <f t="shared" ca="1" si="12"/>
        <v>#VALUE!</v>
      </c>
      <c r="M36" s="47" t="e">
        <f t="shared" ca="1" si="12"/>
        <v>#VALUE!</v>
      </c>
      <c r="N36" s="47" t="e">
        <f t="shared" ca="1" si="12"/>
        <v>#VALUE!</v>
      </c>
      <c r="O36" s="47" t="e">
        <f t="shared" ca="1" si="12"/>
        <v>#VALUE!</v>
      </c>
      <c r="P36" s="47" t="e">
        <f t="shared" ca="1" si="12"/>
        <v>#VALUE!</v>
      </c>
      <c r="Q36" s="47" t="e">
        <f t="shared" ca="1" si="12"/>
        <v>#VALUE!</v>
      </c>
      <c r="R36" s="47" t="e">
        <f t="shared" ca="1" si="12"/>
        <v>#VALUE!</v>
      </c>
      <c r="S36" s="47" t="e">
        <f t="shared" ca="1" si="12"/>
        <v>#VALUE!</v>
      </c>
      <c r="T36" s="47" t="e">
        <f t="shared" ca="1" si="12"/>
        <v>#VALUE!</v>
      </c>
      <c r="U36" s="47" t="e">
        <f t="shared" ca="1" si="12"/>
        <v>#VALUE!</v>
      </c>
      <c r="V36" s="47" t="e">
        <f t="shared" ca="1" si="12"/>
        <v>#VALUE!</v>
      </c>
      <c r="W36" s="47" t="e">
        <f t="shared" ca="1" si="12"/>
        <v>#VALUE!</v>
      </c>
      <c r="X36" s="47" t="e">
        <f t="shared" ca="1" si="12"/>
        <v>#VALUE!</v>
      </c>
      <c r="Y36" s="47" t="e">
        <f t="shared" ca="1" si="10"/>
        <v>#VALUE!</v>
      </c>
      <c r="Z36" s="47" t="e">
        <f t="shared" ca="1" si="10"/>
        <v>#VALUE!</v>
      </c>
      <c r="AA36" s="47" t="e">
        <f t="shared" ca="1" si="10"/>
        <v>#VALUE!</v>
      </c>
      <c r="AB36" s="47" t="e">
        <f t="shared" ca="1" si="10"/>
        <v>#VALUE!</v>
      </c>
      <c r="AC36" s="47" t="e">
        <f t="shared" ca="1" si="10"/>
        <v>#VALUE!</v>
      </c>
      <c r="AD36" s="47" t="e">
        <f t="shared" ca="1" si="10"/>
        <v>#VALUE!</v>
      </c>
      <c r="AE36" s="47" t="e">
        <f t="shared" ca="1" si="10"/>
        <v>#VALUE!</v>
      </c>
      <c r="AF36" s="47" t="e">
        <f t="shared" ca="1" si="10"/>
        <v>#VALUE!</v>
      </c>
      <c r="AG36" s="47" t="e">
        <f t="shared" ca="1" si="10"/>
        <v>#VALUE!</v>
      </c>
      <c r="AH36" s="47" t="e">
        <f t="shared" ca="1" si="10"/>
        <v>#VALUE!</v>
      </c>
      <c r="AI36" s="47" t="e">
        <f t="shared" ca="1" si="10"/>
        <v>#VALUE!</v>
      </c>
      <c r="AJ36" s="47" t="e">
        <f t="shared" ca="1" si="8"/>
        <v>#VALUE!</v>
      </c>
      <c r="AK36" s="47" t="e">
        <f t="shared" ca="1" si="8"/>
        <v>#VALUE!</v>
      </c>
      <c r="AL36" s="47" t="e">
        <f t="shared" ca="1" si="8"/>
        <v>#VALUE!</v>
      </c>
      <c r="AM36" s="47" t="e">
        <f t="shared" ca="1" si="8"/>
        <v>#VALUE!</v>
      </c>
      <c r="AN36" s="47" t="e">
        <f t="shared" ca="1" si="8"/>
        <v>#VALUE!</v>
      </c>
      <c r="AO36" s="47" t="e">
        <f t="shared" ca="1" si="13"/>
        <v>#VALUE!</v>
      </c>
      <c r="AP36" s="47" t="e">
        <f t="shared" ca="1" si="13"/>
        <v>#VALUE!</v>
      </c>
      <c r="AQ36" s="47" t="e">
        <f t="shared" ca="1" si="13"/>
        <v>#VALUE!</v>
      </c>
      <c r="AR36" s="47" t="e">
        <f t="shared" ca="1" si="13"/>
        <v>#VALUE!</v>
      </c>
      <c r="AS36" s="47" t="e">
        <f t="shared" ca="1" si="13"/>
        <v>#VALUE!</v>
      </c>
      <c r="AT36" s="47" t="e">
        <f t="shared" ca="1" si="13"/>
        <v>#VALUE!</v>
      </c>
      <c r="AU36" s="47" t="e">
        <f t="shared" ca="1" si="13"/>
        <v>#VALUE!</v>
      </c>
      <c r="AV36" s="47" t="e">
        <f t="shared" ca="1" si="13"/>
        <v>#VALUE!</v>
      </c>
      <c r="AW36" s="47" t="e">
        <f t="shared" ca="1" si="13"/>
        <v>#VALUE!</v>
      </c>
      <c r="AX36" s="47" t="e">
        <f t="shared" ca="1" si="13"/>
        <v>#VALUE!</v>
      </c>
      <c r="AY36" s="47" t="e">
        <f t="shared" ca="1" si="13"/>
        <v>#VALUE!</v>
      </c>
      <c r="AZ36" s="47" t="e">
        <f t="shared" ca="1" si="13"/>
        <v>#VALUE!</v>
      </c>
      <c r="BA36" s="47" t="e">
        <f t="shared" ca="1" si="13"/>
        <v>#VALUE!</v>
      </c>
      <c r="BB36" s="47" t="e">
        <f t="shared" ca="1" si="13"/>
        <v>#VALUE!</v>
      </c>
      <c r="BC36" s="47" t="e">
        <f t="shared" ca="1" si="13"/>
        <v>#VALUE!</v>
      </c>
      <c r="BD36" s="47" t="e">
        <f t="shared" ca="1" si="13"/>
        <v>#VALUE!</v>
      </c>
      <c r="BE36" s="47" t="e">
        <f t="shared" ca="1" si="11"/>
        <v>#VALUE!</v>
      </c>
      <c r="BF36" s="47" t="e">
        <f t="shared" ca="1" si="11"/>
        <v>#VALUE!</v>
      </c>
      <c r="BG36" s="47" t="e">
        <f t="shared" ca="1" si="11"/>
        <v>#VALUE!</v>
      </c>
      <c r="BH36" s="47" t="e">
        <f t="shared" ca="1" si="11"/>
        <v>#VALUE!</v>
      </c>
      <c r="BI36" s="47" t="e">
        <f t="shared" ca="1" si="11"/>
        <v>#VALUE!</v>
      </c>
      <c r="BJ36" s="47" t="e">
        <f t="shared" ca="1" si="11"/>
        <v>#VALUE!</v>
      </c>
      <c r="BK36" s="47" t="e">
        <f t="shared" ca="1" si="11"/>
        <v>#VALUE!</v>
      </c>
      <c r="BL36" s="47" t="e">
        <f t="shared" ca="1" si="11"/>
        <v>#VALUE!</v>
      </c>
    </row>
    <row r="37" spans="1:64" ht="30" customHeight="1" x14ac:dyDescent="0.25">
      <c r="A37" s="53"/>
      <c r="B37" s="51"/>
      <c r="C37" s="15"/>
      <c r="D37"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7"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7"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7"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7" s="30"/>
      <c r="I37" s="47" t="e">
        <f t="shared" ca="1" si="12"/>
        <v>#VALUE!</v>
      </c>
      <c r="J37" s="47" t="e">
        <f t="shared" ca="1" si="12"/>
        <v>#VALUE!</v>
      </c>
      <c r="K37" s="47" t="e">
        <f t="shared" ca="1" si="12"/>
        <v>#VALUE!</v>
      </c>
      <c r="L37" s="47" t="e">
        <f t="shared" ca="1" si="12"/>
        <v>#VALUE!</v>
      </c>
      <c r="M37" s="47" t="e">
        <f t="shared" ca="1" si="12"/>
        <v>#VALUE!</v>
      </c>
      <c r="N37" s="47" t="e">
        <f t="shared" ca="1" si="12"/>
        <v>#VALUE!</v>
      </c>
      <c r="O37" s="47" t="e">
        <f t="shared" ca="1" si="12"/>
        <v>#VALUE!</v>
      </c>
      <c r="P37" s="47" t="e">
        <f t="shared" ca="1" si="12"/>
        <v>#VALUE!</v>
      </c>
      <c r="Q37" s="47" t="e">
        <f t="shared" ca="1" si="12"/>
        <v>#VALUE!</v>
      </c>
      <c r="R37" s="47" t="e">
        <f t="shared" ca="1" si="12"/>
        <v>#VALUE!</v>
      </c>
      <c r="S37" s="47" t="e">
        <f t="shared" ca="1" si="12"/>
        <v>#VALUE!</v>
      </c>
      <c r="T37" s="47" t="e">
        <f t="shared" ca="1" si="12"/>
        <v>#VALUE!</v>
      </c>
      <c r="U37" s="47" t="e">
        <f t="shared" ca="1" si="12"/>
        <v>#VALUE!</v>
      </c>
      <c r="V37" s="47" t="e">
        <f t="shared" ca="1" si="12"/>
        <v>#VALUE!</v>
      </c>
      <c r="W37" s="47" t="e">
        <f t="shared" ca="1" si="12"/>
        <v>#VALUE!</v>
      </c>
      <c r="X37" s="47" t="e">
        <f t="shared" ca="1" si="12"/>
        <v>#VALUE!</v>
      </c>
      <c r="Y37" s="47" t="e">
        <f t="shared" ca="1" si="10"/>
        <v>#VALUE!</v>
      </c>
      <c r="Z37" s="47" t="e">
        <f t="shared" ca="1" si="10"/>
        <v>#VALUE!</v>
      </c>
      <c r="AA37" s="47" t="e">
        <f t="shared" ca="1" si="10"/>
        <v>#VALUE!</v>
      </c>
      <c r="AB37" s="47" t="e">
        <f t="shared" ca="1" si="10"/>
        <v>#VALUE!</v>
      </c>
      <c r="AC37" s="47" t="e">
        <f t="shared" ca="1" si="10"/>
        <v>#VALUE!</v>
      </c>
      <c r="AD37" s="47" t="e">
        <f t="shared" ca="1" si="10"/>
        <v>#VALUE!</v>
      </c>
      <c r="AE37" s="47" t="e">
        <f t="shared" ca="1" si="10"/>
        <v>#VALUE!</v>
      </c>
      <c r="AF37" s="47" t="e">
        <f t="shared" ca="1" si="10"/>
        <v>#VALUE!</v>
      </c>
      <c r="AG37" s="47" t="e">
        <f t="shared" ca="1" si="10"/>
        <v>#VALUE!</v>
      </c>
      <c r="AH37" s="47" t="e">
        <f t="shared" ca="1" si="10"/>
        <v>#VALUE!</v>
      </c>
      <c r="AI37" s="47" t="e">
        <f t="shared" ca="1" si="10"/>
        <v>#VALUE!</v>
      </c>
      <c r="AJ37" s="47" t="e">
        <f t="shared" ref="AJ37:AY53" ca="1" si="14">IF(AND($F37&lt;&gt;"N/A",AJ$11&gt;=$G37,AJ$11&lt;$F37),1,IF(AND($F37="N/A",$E37&lt;&gt;"N/A",AJ$11&gt;=$G37,AJ$11&lt;$E37),1.1,IF(AND($F37="N/A",$E37="N/A",AJ$11&gt;=$G37,AJ$11&lt;$D37),1.2,IF(AND($F37&lt;&gt;"N/A",$E37&lt;&gt;"N/A",AJ$11&gt;=$F37,AJ$11&lt;$E37),2,IF(AND($F37&lt;&gt;"N/A",$E37="N/A",AJ$11&gt;=$F37,AJ$11&lt;$D37),2.1,IF(AND($E37&lt;&gt;"N/A",AJ$11&gt;=$E37,AJ$11&lt;$D37),3,_xlfn.IFS(AJ$11=$D37,4,AJ$11=$H37,5)))))))</f>
        <v>#VALUE!</v>
      </c>
      <c r="AK37" s="47" t="e">
        <f t="shared" ca="1" si="14"/>
        <v>#VALUE!</v>
      </c>
      <c r="AL37" s="47" t="e">
        <f t="shared" ca="1" si="14"/>
        <v>#VALUE!</v>
      </c>
      <c r="AM37" s="47" t="e">
        <f t="shared" ca="1" si="14"/>
        <v>#VALUE!</v>
      </c>
      <c r="AN37" s="47" t="e">
        <f t="shared" ca="1" si="14"/>
        <v>#VALUE!</v>
      </c>
      <c r="AO37" s="47" t="e">
        <f t="shared" ca="1" si="14"/>
        <v>#VALUE!</v>
      </c>
      <c r="AP37" s="47" t="e">
        <f t="shared" ca="1" si="14"/>
        <v>#VALUE!</v>
      </c>
      <c r="AQ37" s="47" t="e">
        <f t="shared" ca="1" si="14"/>
        <v>#VALUE!</v>
      </c>
      <c r="AR37" s="47" t="e">
        <f t="shared" ca="1" si="14"/>
        <v>#VALUE!</v>
      </c>
      <c r="AS37" s="47" t="e">
        <f t="shared" ca="1" si="14"/>
        <v>#VALUE!</v>
      </c>
      <c r="AT37" s="47" t="e">
        <f t="shared" ca="1" si="14"/>
        <v>#VALUE!</v>
      </c>
      <c r="AU37" s="47" t="e">
        <f t="shared" ca="1" si="14"/>
        <v>#VALUE!</v>
      </c>
      <c r="AV37" s="47" t="e">
        <f t="shared" ca="1" si="14"/>
        <v>#VALUE!</v>
      </c>
      <c r="AW37" s="47" t="e">
        <f t="shared" ca="1" si="14"/>
        <v>#VALUE!</v>
      </c>
      <c r="AX37" s="47" t="e">
        <f t="shared" ca="1" si="14"/>
        <v>#VALUE!</v>
      </c>
      <c r="AY37" s="47" t="e">
        <f t="shared" ca="1" si="14"/>
        <v>#VALUE!</v>
      </c>
      <c r="AZ37" s="47" t="e">
        <f t="shared" ca="1" si="13"/>
        <v>#VALUE!</v>
      </c>
      <c r="BA37" s="47" t="e">
        <f t="shared" ca="1" si="13"/>
        <v>#VALUE!</v>
      </c>
      <c r="BB37" s="47" t="e">
        <f t="shared" ca="1" si="13"/>
        <v>#VALUE!</v>
      </c>
      <c r="BC37" s="47" t="e">
        <f t="shared" ca="1" si="13"/>
        <v>#VALUE!</v>
      </c>
      <c r="BD37" s="47" t="e">
        <f t="shared" ca="1" si="13"/>
        <v>#VALUE!</v>
      </c>
      <c r="BE37" s="47" t="e">
        <f t="shared" ca="1" si="11"/>
        <v>#VALUE!</v>
      </c>
      <c r="BF37" s="47" t="e">
        <f t="shared" ca="1" si="11"/>
        <v>#VALUE!</v>
      </c>
      <c r="BG37" s="47" t="e">
        <f t="shared" ca="1" si="11"/>
        <v>#VALUE!</v>
      </c>
      <c r="BH37" s="47" t="e">
        <f t="shared" ca="1" si="11"/>
        <v>#VALUE!</v>
      </c>
      <c r="BI37" s="47" t="e">
        <f t="shared" ca="1" si="11"/>
        <v>#VALUE!</v>
      </c>
      <c r="BJ37" s="47" t="e">
        <f t="shared" ca="1" si="11"/>
        <v>#VALUE!</v>
      </c>
      <c r="BK37" s="47" t="e">
        <f t="shared" ca="1" si="11"/>
        <v>#VALUE!</v>
      </c>
      <c r="BL37" s="37" t="e">
        <f t="shared" ca="1" si="11"/>
        <v>#VALUE!</v>
      </c>
    </row>
    <row r="38" spans="1:64" ht="30" customHeight="1" x14ac:dyDescent="0.25">
      <c r="A38" s="53"/>
      <c r="B38" s="51"/>
      <c r="C38" s="15"/>
      <c r="D38"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8"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8"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8"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8" s="30"/>
      <c r="I38" s="47" t="e">
        <f t="shared" ca="1" si="12"/>
        <v>#VALUE!</v>
      </c>
      <c r="J38" s="47" t="e">
        <f t="shared" ca="1" si="12"/>
        <v>#VALUE!</v>
      </c>
      <c r="K38" s="47" t="e">
        <f t="shared" ca="1" si="12"/>
        <v>#VALUE!</v>
      </c>
      <c r="L38" s="47" t="e">
        <f t="shared" ca="1" si="12"/>
        <v>#VALUE!</v>
      </c>
      <c r="M38" s="47" t="e">
        <f t="shared" ca="1" si="12"/>
        <v>#VALUE!</v>
      </c>
      <c r="N38" s="47" t="e">
        <f t="shared" ca="1" si="12"/>
        <v>#VALUE!</v>
      </c>
      <c r="O38" s="47" t="e">
        <f t="shared" ca="1" si="12"/>
        <v>#VALUE!</v>
      </c>
      <c r="P38" s="47" t="e">
        <f t="shared" ca="1" si="12"/>
        <v>#VALUE!</v>
      </c>
      <c r="Q38" s="47" t="e">
        <f t="shared" ca="1" si="12"/>
        <v>#VALUE!</v>
      </c>
      <c r="R38" s="47" t="e">
        <f t="shared" ca="1" si="12"/>
        <v>#VALUE!</v>
      </c>
      <c r="S38" s="47" t="e">
        <f t="shared" ca="1" si="12"/>
        <v>#VALUE!</v>
      </c>
      <c r="T38" s="47" t="e">
        <f t="shared" ca="1" si="12"/>
        <v>#VALUE!</v>
      </c>
      <c r="U38" s="47" t="e">
        <f t="shared" ca="1" si="12"/>
        <v>#VALUE!</v>
      </c>
      <c r="V38" s="47" t="e">
        <f t="shared" ca="1" si="12"/>
        <v>#VALUE!</v>
      </c>
      <c r="W38" s="47" t="e">
        <f t="shared" ca="1" si="12"/>
        <v>#VALUE!</v>
      </c>
      <c r="X38" s="47" t="e">
        <f t="shared" ca="1" si="12"/>
        <v>#VALUE!</v>
      </c>
      <c r="Y38" s="47" t="e">
        <f t="shared" ca="1" si="10"/>
        <v>#VALUE!</v>
      </c>
      <c r="Z38" s="47" t="e">
        <f t="shared" ca="1" si="10"/>
        <v>#VALUE!</v>
      </c>
      <c r="AA38" s="47" t="e">
        <f t="shared" ca="1" si="10"/>
        <v>#VALUE!</v>
      </c>
      <c r="AB38" s="47" t="e">
        <f t="shared" ca="1" si="10"/>
        <v>#VALUE!</v>
      </c>
      <c r="AC38" s="47" t="e">
        <f t="shared" ca="1" si="10"/>
        <v>#VALUE!</v>
      </c>
      <c r="AD38" s="47" t="e">
        <f t="shared" ca="1" si="10"/>
        <v>#VALUE!</v>
      </c>
      <c r="AE38" s="47" t="e">
        <f t="shared" ca="1" si="10"/>
        <v>#VALUE!</v>
      </c>
      <c r="AF38" s="47" t="e">
        <f t="shared" ca="1" si="10"/>
        <v>#VALUE!</v>
      </c>
      <c r="AG38" s="47" t="e">
        <f t="shared" ca="1" si="10"/>
        <v>#VALUE!</v>
      </c>
      <c r="AH38" s="47" t="e">
        <f t="shared" ca="1" si="10"/>
        <v>#VALUE!</v>
      </c>
      <c r="AI38" s="47" t="e">
        <f t="shared" ca="1" si="10"/>
        <v>#VALUE!</v>
      </c>
      <c r="AJ38" s="47" t="e">
        <f t="shared" ca="1" si="14"/>
        <v>#VALUE!</v>
      </c>
      <c r="AK38" s="47" t="e">
        <f t="shared" ca="1" si="14"/>
        <v>#VALUE!</v>
      </c>
      <c r="AL38" s="47" t="e">
        <f t="shared" ca="1" si="14"/>
        <v>#VALUE!</v>
      </c>
      <c r="AM38" s="47" t="e">
        <f t="shared" ca="1" si="14"/>
        <v>#VALUE!</v>
      </c>
      <c r="AN38" s="47" t="e">
        <f t="shared" ca="1" si="14"/>
        <v>#VALUE!</v>
      </c>
      <c r="AO38" s="47" t="e">
        <f t="shared" ca="1" si="14"/>
        <v>#VALUE!</v>
      </c>
      <c r="AP38" s="47" t="e">
        <f t="shared" ca="1" si="14"/>
        <v>#VALUE!</v>
      </c>
      <c r="AQ38" s="47" t="e">
        <f t="shared" ca="1" si="14"/>
        <v>#VALUE!</v>
      </c>
      <c r="AR38" s="47" t="e">
        <f t="shared" ca="1" si="14"/>
        <v>#VALUE!</v>
      </c>
      <c r="AS38" s="47" t="e">
        <f t="shared" ca="1" si="14"/>
        <v>#VALUE!</v>
      </c>
      <c r="AT38" s="47" t="e">
        <f t="shared" ca="1" si="14"/>
        <v>#VALUE!</v>
      </c>
      <c r="AU38" s="47" t="e">
        <f t="shared" ca="1" si="14"/>
        <v>#VALUE!</v>
      </c>
      <c r="AV38" s="47" t="e">
        <f t="shared" ca="1" si="14"/>
        <v>#VALUE!</v>
      </c>
      <c r="AW38" s="47" t="e">
        <f t="shared" ca="1" si="14"/>
        <v>#VALUE!</v>
      </c>
      <c r="AX38" s="47" t="e">
        <f t="shared" ca="1" si="14"/>
        <v>#VALUE!</v>
      </c>
      <c r="AY38" s="47" t="e">
        <f t="shared" ca="1" si="14"/>
        <v>#VALUE!</v>
      </c>
      <c r="AZ38" s="47" t="e">
        <f t="shared" ca="1" si="13"/>
        <v>#VALUE!</v>
      </c>
      <c r="BA38" s="47" t="e">
        <f t="shared" ca="1" si="13"/>
        <v>#VALUE!</v>
      </c>
      <c r="BB38" s="47" t="e">
        <f t="shared" ca="1" si="13"/>
        <v>#VALUE!</v>
      </c>
      <c r="BC38" s="47" t="e">
        <f t="shared" ca="1" si="13"/>
        <v>#VALUE!</v>
      </c>
      <c r="BD38" s="47" t="e">
        <f t="shared" ca="1" si="13"/>
        <v>#VALUE!</v>
      </c>
      <c r="BE38" s="47" t="e">
        <f t="shared" ca="1" si="11"/>
        <v>#VALUE!</v>
      </c>
      <c r="BF38" s="47" t="e">
        <f t="shared" ca="1" si="11"/>
        <v>#VALUE!</v>
      </c>
      <c r="BG38" s="47" t="e">
        <f t="shared" ca="1" si="11"/>
        <v>#VALUE!</v>
      </c>
      <c r="BH38" s="47" t="e">
        <f t="shared" ca="1" si="11"/>
        <v>#VALUE!</v>
      </c>
      <c r="BI38" s="47" t="e">
        <f t="shared" ca="1" si="11"/>
        <v>#VALUE!</v>
      </c>
      <c r="BJ38" s="47" t="e">
        <f t="shared" ca="1" si="11"/>
        <v>#VALUE!</v>
      </c>
      <c r="BK38" s="47" t="e">
        <f t="shared" ca="1" si="11"/>
        <v>#VALUE!</v>
      </c>
      <c r="BL38" s="37" t="e">
        <f t="shared" ca="1" si="11"/>
        <v>#VALUE!</v>
      </c>
    </row>
    <row r="39" spans="1:64" ht="30" customHeight="1" x14ac:dyDescent="0.25">
      <c r="A39" s="53"/>
      <c r="B39" s="51"/>
      <c r="C39" s="15"/>
      <c r="D39"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39"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39"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39"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39" s="30"/>
      <c r="I39" s="47" t="e">
        <f t="shared" ca="1" si="12"/>
        <v>#VALUE!</v>
      </c>
      <c r="J39" s="47" t="e">
        <f t="shared" ca="1" si="12"/>
        <v>#VALUE!</v>
      </c>
      <c r="K39" s="47" t="e">
        <f t="shared" ca="1" si="12"/>
        <v>#VALUE!</v>
      </c>
      <c r="L39" s="47" t="e">
        <f t="shared" ca="1" si="12"/>
        <v>#VALUE!</v>
      </c>
      <c r="M39" s="47" t="e">
        <f t="shared" ca="1" si="12"/>
        <v>#VALUE!</v>
      </c>
      <c r="N39" s="47" t="e">
        <f t="shared" ca="1" si="12"/>
        <v>#VALUE!</v>
      </c>
      <c r="O39" s="47" t="e">
        <f t="shared" ca="1" si="12"/>
        <v>#VALUE!</v>
      </c>
      <c r="P39" s="47" t="e">
        <f t="shared" ca="1" si="12"/>
        <v>#VALUE!</v>
      </c>
      <c r="Q39" s="47" t="e">
        <f t="shared" ca="1" si="12"/>
        <v>#VALUE!</v>
      </c>
      <c r="R39" s="47" t="e">
        <f t="shared" ca="1" si="12"/>
        <v>#VALUE!</v>
      </c>
      <c r="S39" s="47" t="e">
        <f t="shared" ca="1" si="12"/>
        <v>#VALUE!</v>
      </c>
      <c r="T39" s="47" t="e">
        <f t="shared" ca="1" si="12"/>
        <v>#VALUE!</v>
      </c>
      <c r="U39" s="47" t="e">
        <f t="shared" ca="1" si="12"/>
        <v>#VALUE!</v>
      </c>
      <c r="V39" s="47" t="e">
        <f t="shared" ca="1" si="12"/>
        <v>#VALUE!</v>
      </c>
      <c r="W39" s="47" t="e">
        <f t="shared" ca="1" si="12"/>
        <v>#VALUE!</v>
      </c>
      <c r="X39" s="47" t="e">
        <f t="shared" ca="1" si="12"/>
        <v>#VALUE!</v>
      </c>
      <c r="Y39" s="47" t="e">
        <f t="shared" ca="1" si="10"/>
        <v>#VALUE!</v>
      </c>
      <c r="Z39" s="47" t="e">
        <f t="shared" ca="1" si="10"/>
        <v>#VALUE!</v>
      </c>
      <c r="AA39" s="47" t="e">
        <f t="shared" ca="1" si="10"/>
        <v>#VALUE!</v>
      </c>
      <c r="AB39" s="47" t="e">
        <f t="shared" ca="1" si="10"/>
        <v>#VALUE!</v>
      </c>
      <c r="AC39" s="47" t="e">
        <f t="shared" ca="1" si="10"/>
        <v>#VALUE!</v>
      </c>
      <c r="AD39" s="47" t="e">
        <f t="shared" ca="1" si="10"/>
        <v>#VALUE!</v>
      </c>
      <c r="AE39" s="47" t="e">
        <f t="shared" ca="1" si="10"/>
        <v>#VALUE!</v>
      </c>
      <c r="AF39" s="47" t="e">
        <f t="shared" ca="1" si="10"/>
        <v>#VALUE!</v>
      </c>
      <c r="AG39" s="47" t="e">
        <f t="shared" ca="1" si="10"/>
        <v>#VALUE!</v>
      </c>
      <c r="AH39" s="47" t="e">
        <f t="shared" ca="1" si="10"/>
        <v>#VALUE!</v>
      </c>
      <c r="AI39" s="47" t="e">
        <f t="shared" ca="1" si="10"/>
        <v>#VALUE!</v>
      </c>
      <c r="AJ39" s="47" t="e">
        <f t="shared" ca="1" si="14"/>
        <v>#VALUE!</v>
      </c>
      <c r="AK39" s="47" t="e">
        <f t="shared" ca="1" si="14"/>
        <v>#VALUE!</v>
      </c>
      <c r="AL39" s="47" t="e">
        <f t="shared" ca="1" si="14"/>
        <v>#VALUE!</v>
      </c>
      <c r="AM39" s="47" t="e">
        <f t="shared" ca="1" si="14"/>
        <v>#VALUE!</v>
      </c>
      <c r="AN39" s="47" t="e">
        <f t="shared" ca="1" si="14"/>
        <v>#VALUE!</v>
      </c>
      <c r="AO39" s="47" t="e">
        <f t="shared" ca="1" si="14"/>
        <v>#VALUE!</v>
      </c>
      <c r="AP39" s="47" t="e">
        <f t="shared" ca="1" si="14"/>
        <v>#VALUE!</v>
      </c>
      <c r="AQ39" s="47" t="e">
        <f t="shared" ca="1" si="14"/>
        <v>#VALUE!</v>
      </c>
      <c r="AR39" s="47" t="e">
        <f t="shared" ca="1" si="14"/>
        <v>#VALUE!</v>
      </c>
      <c r="AS39" s="47" t="e">
        <f t="shared" ca="1" si="14"/>
        <v>#VALUE!</v>
      </c>
      <c r="AT39" s="47" t="e">
        <f t="shared" ca="1" si="14"/>
        <v>#VALUE!</v>
      </c>
      <c r="AU39" s="47" t="e">
        <f t="shared" ca="1" si="14"/>
        <v>#VALUE!</v>
      </c>
      <c r="AV39" s="47" t="e">
        <f t="shared" ca="1" si="14"/>
        <v>#VALUE!</v>
      </c>
      <c r="AW39" s="47" t="e">
        <f t="shared" ca="1" si="14"/>
        <v>#VALUE!</v>
      </c>
      <c r="AX39" s="47" t="e">
        <f t="shared" ca="1" si="14"/>
        <v>#VALUE!</v>
      </c>
      <c r="AY39" s="47" t="e">
        <f t="shared" ca="1" si="14"/>
        <v>#VALUE!</v>
      </c>
      <c r="AZ39" s="47" t="e">
        <f t="shared" ca="1" si="13"/>
        <v>#VALUE!</v>
      </c>
      <c r="BA39" s="47" t="e">
        <f t="shared" ca="1" si="13"/>
        <v>#VALUE!</v>
      </c>
      <c r="BB39" s="47" t="e">
        <f t="shared" ca="1" si="13"/>
        <v>#VALUE!</v>
      </c>
      <c r="BC39" s="47" t="e">
        <f t="shared" ca="1" si="13"/>
        <v>#VALUE!</v>
      </c>
      <c r="BD39" s="47" t="e">
        <f t="shared" ca="1" si="13"/>
        <v>#VALUE!</v>
      </c>
      <c r="BE39" s="47" t="e">
        <f t="shared" ca="1" si="11"/>
        <v>#VALUE!</v>
      </c>
      <c r="BF39" s="47" t="e">
        <f t="shared" ca="1" si="11"/>
        <v>#VALUE!</v>
      </c>
      <c r="BG39" s="47" t="e">
        <f t="shared" ca="1" si="11"/>
        <v>#VALUE!</v>
      </c>
      <c r="BH39" s="47" t="e">
        <f t="shared" ca="1" si="11"/>
        <v>#VALUE!</v>
      </c>
      <c r="BI39" s="47" t="e">
        <f t="shared" ca="1" si="11"/>
        <v>#VALUE!</v>
      </c>
      <c r="BJ39" s="47" t="e">
        <f t="shared" ca="1" si="11"/>
        <v>#VALUE!</v>
      </c>
      <c r="BK39" s="47" t="e">
        <f t="shared" ca="1" si="11"/>
        <v>#VALUE!</v>
      </c>
      <c r="BL39" s="37" t="e">
        <f t="shared" ca="1" si="11"/>
        <v>#VALUE!</v>
      </c>
    </row>
    <row r="40" spans="1:64" ht="30" customHeight="1" x14ac:dyDescent="0.25">
      <c r="A40" s="53"/>
      <c r="B40" s="51"/>
      <c r="C40" s="15"/>
      <c r="D40"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0"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0"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0"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0" s="30"/>
      <c r="I40" s="47" t="e">
        <f t="shared" ca="1" si="12"/>
        <v>#VALUE!</v>
      </c>
      <c r="J40" s="47" t="e">
        <f t="shared" ca="1" si="12"/>
        <v>#VALUE!</v>
      </c>
      <c r="K40" s="47" t="e">
        <f t="shared" ca="1" si="12"/>
        <v>#VALUE!</v>
      </c>
      <c r="L40" s="47" t="e">
        <f t="shared" ca="1" si="12"/>
        <v>#VALUE!</v>
      </c>
      <c r="M40" s="47" t="e">
        <f t="shared" ca="1" si="12"/>
        <v>#VALUE!</v>
      </c>
      <c r="N40" s="47" t="e">
        <f t="shared" ca="1" si="12"/>
        <v>#VALUE!</v>
      </c>
      <c r="O40" s="47" t="e">
        <f t="shared" ca="1" si="12"/>
        <v>#VALUE!</v>
      </c>
      <c r="P40" s="47" t="e">
        <f t="shared" ca="1" si="12"/>
        <v>#VALUE!</v>
      </c>
      <c r="Q40" s="47" t="e">
        <f t="shared" ca="1" si="12"/>
        <v>#VALUE!</v>
      </c>
      <c r="R40" s="47" t="e">
        <f t="shared" ca="1" si="12"/>
        <v>#VALUE!</v>
      </c>
      <c r="S40" s="47" t="e">
        <f t="shared" ca="1" si="12"/>
        <v>#VALUE!</v>
      </c>
      <c r="T40" s="47" t="e">
        <f t="shared" ca="1" si="12"/>
        <v>#VALUE!</v>
      </c>
      <c r="U40" s="47" t="e">
        <f t="shared" ca="1" si="12"/>
        <v>#VALUE!</v>
      </c>
      <c r="V40" s="47" t="e">
        <f t="shared" ca="1" si="12"/>
        <v>#VALUE!</v>
      </c>
      <c r="W40" s="47" t="e">
        <f t="shared" ca="1" si="12"/>
        <v>#VALUE!</v>
      </c>
      <c r="X40" s="47" t="e">
        <f t="shared" ca="1" si="12"/>
        <v>#VALUE!</v>
      </c>
      <c r="Y40" s="47" t="e">
        <f t="shared" ca="1" si="10"/>
        <v>#VALUE!</v>
      </c>
      <c r="Z40" s="47" t="e">
        <f t="shared" ca="1" si="10"/>
        <v>#VALUE!</v>
      </c>
      <c r="AA40" s="47" t="e">
        <f t="shared" ca="1" si="10"/>
        <v>#VALUE!</v>
      </c>
      <c r="AB40" s="47" t="e">
        <f t="shared" ca="1" si="10"/>
        <v>#VALUE!</v>
      </c>
      <c r="AC40" s="47" t="e">
        <f t="shared" ca="1" si="10"/>
        <v>#VALUE!</v>
      </c>
      <c r="AD40" s="47" t="e">
        <f t="shared" ca="1" si="10"/>
        <v>#VALUE!</v>
      </c>
      <c r="AE40" s="47" t="e">
        <f t="shared" ca="1" si="10"/>
        <v>#VALUE!</v>
      </c>
      <c r="AF40" s="47" t="e">
        <f t="shared" ca="1" si="10"/>
        <v>#VALUE!</v>
      </c>
      <c r="AG40" s="47" t="e">
        <f t="shared" ca="1" si="10"/>
        <v>#VALUE!</v>
      </c>
      <c r="AH40" s="47" t="e">
        <f t="shared" ca="1" si="10"/>
        <v>#VALUE!</v>
      </c>
      <c r="AI40" s="47" t="e">
        <f t="shared" ca="1" si="10"/>
        <v>#VALUE!</v>
      </c>
      <c r="AJ40" s="47" t="e">
        <f t="shared" ca="1" si="14"/>
        <v>#VALUE!</v>
      </c>
      <c r="AK40" s="47" t="e">
        <f t="shared" ca="1" si="14"/>
        <v>#VALUE!</v>
      </c>
      <c r="AL40" s="47" t="e">
        <f t="shared" ca="1" si="14"/>
        <v>#VALUE!</v>
      </c>
      <c r="AM40" s="47" t="e">
        <f t="shared" ca="1" si="14"/>
        <v>#VALUE!</v>
      </c>
      <c r="AN40" s="47" t="e">
        <f t="shared" ca="1" si="14"/>
        <v>#VALUE!</v>
      </c>
      <c r="AO40" s="47" t="e">
        <f t="shared" ca="1" si="14"/>
        <v>#VALUE!</v>
      </c>
      <c r="AP40" s="47" t="e">
        <f t="shared" ca="1" si="14"/>
        <v>#VALUE!</v>
      </c>
      <c r="AQ40" s="47" t="e">
        <f t="shared" ca="1" si="14"/>
        <v>#VALUE!</v>
      </c>
      <c r="AR40" s="47" t="e">
        <f t="shared" ca="1" si="14"/>
        <v>#VALUE!</v>
      </c>
      <c r="AS40" s="47" t="e">
        <f t="shared" ca="1" si="14"/>
        <v>#VALUE!</v>
      </c>
      <c r="AT40" s="47" t="e">
        <f t="shared" ca="1" si="14"/>
        <v>#VALUE!</v>
      </c>
      <c r="AU40" s="47" t="e">
        <f t="shared" ca="1" si="14"/>
        <v>#VALUE!</v>
      </c>
      <c r="AV40" s="47" t="e">
        <f t="shared" ca="1" si="14"/>
        <v>#VALUE!</v>
      </c>
      <c r="AW40" s="47" t="e">
        <f t="shared" ca="1" si="14"/>
        <v>#VALUE!</v>
      </c>
      <c r="AX40" s="47" t="e">
        <f t="shared" ca="1" si="14"/>
        <v>#VALUE!</v>
      </c>
      <c r="AY40" s="47" t="e">
        <f t="shared" ca="1" si="14"/>
        <v>#VALUE!</v>
      </c>
      <c r="AZ40" s="47" t="e">
        <f t="shared" ca="1" si="13"/>
        <v>#VALUE!</v>
      </c>
      <c r="BA40" s="47" t="e">
        <f t="shared" ca="1" si="13"/>
        <v>#VALUE!</v>
      </c>
      <c r="BB40" s="47" t="e">
        <f t="shared" ca="1" si="13"/>
        <v>#VALUE!</v>
      </c>
      <c r="BC40" s="47" t="e">
        <f t="shared" ca="1" si="13"/>
        <v>#VALUE!</v>
      </c>
      <c r="BD40" s="47" t="e">
        <f t="shared" ca="1" si="13"/>
        <v>#VALUE!</v>
      </c>
      <c r="BE40" s="47" t="e">
        <f t="shared" ca="1" si="11"/>
        <v>#VALUE!</v>
      </c>
      <c r="BF40" s="47" t="e">
        <f t="shared" ca="1" si="11"/>
        <v>#VALUE!</v>
      </c>
      <c r="BG40" s="47" t="e">
        <f t="shared" ca="1" si="11"/>
        <v>#VALUE!</v>
      </c>
      <c r="BH40" s="47" t="e">
        <f t="shared" ca="1" si="11"/>
        <v>#VALUE!</v>
      </c>
      <c r="BI40" s="47" t="e">
        <f t="shared" ca="1" si="11"/>
        <v>#VALUE!</v>
      </c>
      <c r="BJ40" s="47" t="e">
        <f t="shared" ca="1" si="11"/>
        <v>#VALUE!</v>
      </c>
      <c r="BK40" s="47" t="e">
        <f t="shared" ca="1" si="11"/>
        <v>#VALUE!</v>
      </c>
      <c r="BL40" s="37" t="e">
        <f t="shared" ca="1" si="11"/>
        <v>#VALUE!</v>
      </c>
    </row>
    <row r="41" spans="1:64" ht="30" customHeight="1" x14ac:dyDescent="0.25">
      <c r="A41" s="53"/>
      <c r="B41" s="51"/>
      <c r="C41" s="15"/>
      <c r="D41"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1"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1"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1"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1" s="30"/>
      <c r="I41" s="47" t="e">
        <f t="shared" ca="1" si="12"/>
        <v>#VALUE!</v>
      </c>
      <c r="J41" s="47" t="e">
        <f t="shared" ca="1" si="12"/>
        <v>#VALUE!</v>
      </c>
      <c r="K41" s="47" t="e">
        <f t="shared" ca="1" si="12"/>
        <v>#VALUE!</v>
      </c>
      <c r="L41" s="47" t="e">
        <f t="shared" ca="1" si="12"/>
        <v>#VALUE!</v>
      </c>
      <c r="M41" s="47" t="e">
        <f t="shared" ca="1" si="12"/>
        <v>#VALUE!</v>
      </c>
      <c r="N41" s="47" t="e">
        <f t="shared" ca="1" si="12"/>
        <v>#VALUE!</v>
      </c>
      <c r="O41" s="47" t="e">
        <f t="shared" ca="1" si="12"/>
        <v>#VALUE!</v>
      </c>
      <c r="P41" s="47" t="e">
        <f t="shared" ca="1" si="12"/>
        <v>#VALUE!</v>
      </c>
      <c r="Q41" s="47" t="e">
        <f t="shared" ca="1" si="12"/>
        <v>#VALUE!</v>
      </c>
      <c r="R41" s="47" t="e">
        <f t="shared" ca="1" si="12"/>
        <v>#VALUE!</v>
      </c>
      <c r="S41" s="47" t="e">
        <f t="shared" ca="1" si="12"/>
        <v>#VALUE!</v>
      </c>
      <c r="T41" s="47" t="e">
        <f t="shared" ca="1" si="12"/>
        <v>#VALUE!</v>
      </c>
      <c r="U41" s="47" t="e">
        <f t="shared" ca="1" si="12"/>
        <v>#VALUE!</v>
      </c>
      <c r="V41" s="47" t="e">
        <f t="shared" ca="1" si="12"/>
        <v>#VALUE!</v>
      </c>
      <c r="W41" s="47" t="e">
        <f t="shared" ca="1" si="12"/>
        <v>#VALUE!</v>
      </c>
      <c r="X41" s="47" t="e">
        <f t="shared" ca="1" si="12"/>
        <v>#VALUE!</v>
      </c>
      <c r="Y41" s="47" t="e">
        <f t="shared" ca="1" si="10"/>
        <v>#VALUE!</v>
      </c>
      <c r="Z41" s="47" t="e">
        <f t="shared" ca="1" si="10"/>
        <v>#VALUE!</v>
      </c>
      <c r="AA41" s="47" t="e">
        <f t="shared" ca="1" si="10"/>
        <v>#VALUE!</v>
      </c>
      <c r="AB41" s="47" t="e">
        <f t="shared" ca="1" si="10"/>
        <v>#VALUE!</v>
      </c>
      <c r="AC41" s="47" t="e">
        <f t="shared" ca="1" si="10"/>
        <v>#VALUE!</v>
      </c>
      <c r="AD41" s="47" t="e">
        <f t="shared" ca="1" si="10"/>
        <v>#VALUE!</v>
      </c>
      <c r="AE41" s="47" t="e">
        <f t="shared" ca="1" si="10"/>
        <v>#VALUE!</v>
      </c>
      <c r="AF41" s="47" t="e">
        <f t="shared" ca="1" si="10"/>
        <v>#VALUE!</v>
      </c>
      <c r="AG41" s="47" t="e">
        <f t="shared" ca="1" si="10"/>
        <v>#VALUE!</v>
      </c>
      <c r="AH41" s="47" t="e">
        <f t="shared" ca="1" si="10"/>
        <v>#VALUE!</v>
      </c>
      <c r="AI41" s="47" t="e">
        <f t="shared" ca="1" si="10"/>
        <v>#VALUE!</v>
      </c>
      <c r="AJ41" s="47" t="e">
        <f t="shared" ca="1" si="14"/>
        <v>#VALUE!</v>
      </c>
      <c r="AK41" s="47" t="e">
        <f t="shared" ca="1" si="14"/>
        <v>#VALUE!</v>
      </c>
      <c r="AL41" s="47" t="e">
        <f t="shared" ca="1" si="14"/>
        <v>#VALUE!</v>
      </c>
      <c r="AM41" s="47" t="e">
        <f t="shared" ca="1" si="14"/>
        <v>#VALUE!</v>
      </c>
      <c r="AN41" s="47" t="e">
        <f t="shared" ca="1" si="14"/>
        <v>#VALUE!</v>
      </c>
      <c r="AO41" s="47" t="e">
        <f t="shared" ca="1" si="14"/>
        <v>#VALUE!</v>
      </c>
      <c r="AP41" s="47" t="e">
        <f t="shared" ca="1" si="14"/>
        <v>#VALUE!</v>
      </c>
      <c r="AQ41" s="47" t="e">
        <f t="shared" ca="1" si="14"/>
        <v>#VALUE!</v>
      </c>
      <c r="AR41" s="47" t="e">
        <f t="shared" ca="1" si="14"/>
        <v>#VALUE!</v>
      </c>
      <c r="AS41" s="47" t="e">
        <f t="shared" ca="1" si="14"/>
        <v>#VALUE!</v>
      </c>
      <c r="AT41" s="47" t="e">
        <f t="shared" ca="1" si="14"/>
        <v>#VALUE!</v>
      </c>
      <c r="AU41" s="47" t="e">
        <f t="shared" ca="1" si="14"/>
        <v>#VALUE!</v>
      </c>
      <c r="AV41" s="47" t="e">
        <f t="shared" ca="1" si="14"/>
        <v>#VALUE!</v>
      </c>
      <c r="AW41" s="47" t="e">
        <f t="shared" ca="1" si="14"/>
        <v>#VALUE!</v>
      </c>
      <c r="AX41" s="47" t="e">
        <f t="shared" ca="1" si="14"/>
        <v>#VALUE!</v>
      </c>
      <c r="AY41" s="47" t="e">
        <f t="shared" ca="1" si="14"/>
        <v>#VALUE!</v>
      </c>
      <c r="AZ41" s="47" t="e">
        <f t="shared" ca="1" si="13"/>
        <v>#VALUE!</v>
      </c>
      <c r="BA41" s="47" t="e">
        <f t="shared" ca="1" si="13"/>
        <v>#VALUE!</v>
      </c>
      <c r="BB41" s="47" t="e">
        <f t="shared" ca="1" si="13"/>
        <v>#VALUE!</v>
      </c>
      <c r="BC41" s="47" t="e">
        <f t="shared" ca="1" si="13"/>
        <v>#VALUE!</v>
      </c>
      <c r="BD41" s="47" t="e">
        <f t="shared" ca="1" si="13"/>
        <v>#VALUE!</v>
      </c>
      <c r="BE41" s="47" t="e">
        <f t="shared" ca="1" si="11"/>
        <v>#VALUE!</v>
      </c>
      <c r="BF41" s="47" t="e">
        <f t="shared" ca="1" si="11"/>
        <v>#VALUE!</v>
      </c>
      <c r="BG41" s="47" t="e">
        <f t="shared" ca="1" si="11"/>
        <v>#VALUE!</v>
      </c>
      <c r="BH41" s="47" t="e">
        <f t="shared" ca="1" si="11"/>
        <v>#VALUE!</v>
      </c>
      <c r="BI41" s="47" t="e">
        <f t="shared" ca="1" si="11"/>
        <v>#VALUE!</v>
      </c>
      <c r="BJ41" s="47" t="e">
        <f t="shared" ca="1" si="11"/>
        <v>#VALUE!</v>
      </c>
      <c r="BK41" s="47" t="e">
        <f t="shared" ca="1" si="11"/>
        <v>#VALUE!</v>
      </c>
      <c r="BL41" s="37" t="e">
        <f t="shared" ca="1" si="11"/>
        <v>#VALUE!</v>
      </c>
    </row>
    <row r="42" spans="1:64" ht="30" customHeight="1" x14ac:dyDescent="0.25">
      <c r="A42" s="53"/>
      <c r="B42" s="51"/>
      <c r="C42" s="15"/>
      <c r="D42"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2"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2"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2"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2" s="30"/>
      <c r="I42" s="47" t="e">
        <f t="shared" ca="1" si="12"/>
        <v>#VALUE!</v>
      </c>
      <c r="J42" s="47" t="e">
        <f t="shared" ca="1" si="12"/>
        <v>#VALUE!</v>
      </c>
      <c r="K42" s="47" t="e">
        <f t="shared" ca="1" si="12"/>
        <v>#VALUE!</v>
      </c>
      <c r="L42" s="47" t="e">
        <f t="shared" ca="1" si="12"/>
        <v>#VALUE!</v>
      </c>
      <c r="M42" s="47" t="e">
        <f t="shared" ca="1" si="12"/>
        <v>#VALUE!</v>
      </c>
      <c r="N42" s="47" t="e">
        <f t="shared" ca="1" si="12"/>
        <v>#VALUE!</v>
      </c>
      <c r="O42" s="47" t="e">
        <f t="shared" ca="1" si="12"/>
        <v>#VALUE!</v>
      </c>
      <c r="P42" s="47" t="e">
        <f t="shared" ca="1" si="12"/>
        <v>#VALUE!</v>
      </c>
      <c r="Q42" s="47" t="e">
        <f t="shared" ca="1" si="12"/>
        <v>#VALUE!</v>
      </c>
      <c r="R42" s="47" t="e">
        <f t="shared" ca="1" si="12"/>
        <v>#VALUE!</v>
      </c>
      <c r="S42" s="47" t="e">
        <f t="shared" ca="1" si="12"/>
        <v>#VALUE!</v>
      </c>
      <c r="T42" s="47" t="e">
        <f t="shared" ca="1" si="12"/>
        <v>#VALUE!</v>
      </c>
      <c r="U42" s="47" t="e">
        <f t="shared" ca="1" si="12"/>
        <v>#VALUE!</v>
      </c>
      <c r="V42" s="47" t="e">
        <f t="shared" ca="1" si="12"/>
        <v>#VALUE!</v>
      </c>
      <c r="W42" s="47" t="e">
        <f t="shared" ca="1" si="12"/>
        <v>#VALUE!</v>
      </c>
      <c r="X42" s="47" t="e">
        <f t="shared" ca="1" si="12"/>
        <v>#VALUE!</v>
      </c>
      <c r="Y42" s="47" t="e">
        <f t="shared" ca="1" si="10"/>
        <v>#VALUE!</v>
      </c>
      <c r="Z42" s="47" t="e">
        <f t="shared" ca="1" si="10"/>
        <v>#VALUE!</v>
      </c>
      <c r="AA42" s="47" t="e">
        <f t="shared" ca="1" si="10"/>
        <v>#VALUE!</v>
      </c>
      <c r="AB42" s="47" t="e">
        <f t="shared" ca="1" si="10"/>
        <v>#VALUE!</v>
      </c>
      <c r="AC42" s="47" t="e">
        <f t="shared" ca="1" si="10"/>
        <v>#VALUE!</v>
      </c>
      <c r="AD42" s="47" t="e">
        <f t="shared" ca="1" si="10"/>
        <v>#VALUE!</v>
      </c>
      <c r="AE42" s="47" t="e">
        <f t="shared" ca="1" si="10"/>
        <v>#VALUE!</v>
      </c>
      <c r="AF42" s="47" t="e">
        <f t="shared" ca="1" si="10"/>
        <v>#VALUE!</v>
      </c>
      <c r="AG42" s="47" t="e">
        <f t="shared" ca="1" si="10"/>
        <v>#VALUE!</v>
      </c>
      <c r="AH42" s="47" t="e">
        <f t="shared" ca="1" si="10"/>
        <v>#VALUE!</v>
      </c>
      <c r="AI42" s="47" t="e">
        <f t="shared" ca="1" si="10"/>
        <v>#VALUE!</v>
      </c>
      <c r="AJ42" s="47" t="e">
        <f t="shared" ca="1" si="14"/>
        <v>#VALUE!</v>
      </c>
      <c r="AK42" s="47" t="e">
        <f t="shared" ca="1" si="14"/>
        <v>#VALUE!</v>
      </c>
      <c r="AL42" s="47" t="e">
        <f t="shared" ca="1" si="14"/>
        <v>#VALUE!</v>
      </c>
      <c r="AM42" s="47" t="e">
        <f t="shared" ca="1" si="14"/>
        <v>#VALUE!</v>
      </c>
      <c r="AN42" s="47" t="e">
        <f t="shared" ca="1" si="14"/>
        <v>#VALUE!</v>
      </c>
      <c r="AO42" s="47" t="e">
        <f t="shared" ca="1" si="14"/>
        <v>#VALUE!</v>
      </c>
      <c r="AP42" s="47" t="e">
        <f t="shared" ca="1" si="14"/>
        <v>#VALUE!</v>
      </c>
      <c r="AQ42" s="47" t="e">
        <f t="shared" ca="1" si="14"/>
        <v>#VALUE!</v>
      </c>
      <c r="AR42" s="47" t="e">
        <f t="shared" ca="1" si="14"/>
        <v>#VALUE!</v>
      </c>
      <c r="AS42" s="47" t="e">
        <f t="shared" ca="1" si="14"/>
        <v>#VALUE!</v>
      </c>
      <c r="AT42" s="47" t="e">
        <f t="shared" ca="1" si="14"/>
        <v>#VALUE!</v>
      </c>
      <c r="AU42" s="47" t="e">
        <f t="shared" ca="1" si="14"/>
        <v>#VALUE!</v>
      </c>
      <c r="AV42" s="47" t="e">
        <f t="shared" ca="1" si="14"/>
        <v>#VALUE!</v>
      </c>
      <c r="AW42" s="47" t="e">
        <f t="shared" ca="1" si="14"/>
        <v>#VALUE!</v>
      </c>
      <c r="AX42" s="47" t="e">
        <f t="shared" ca="1" si="14"/>
        <v>#VALUE!</v>
      </c>
      <c r="AY42" s="47" t="e">
        <f t="shared" ca="1" si="14"/>
        <v>#VALUE!</v>
      </c>
      <c r="AZ42" s="47" t="e">
        <f t="shared" ca="1" si="13"/>
        <v>#VALUE!</v>
      </c>
      <c r="BA42" s="47" t="e">
        <f t="shared" ca="1" si="13"/>
        <v>#VALUE!</v>
      </c>
      <c r="BB42" s="47" t="e">
        <f t="shared" ca="1" si="13"/>
        <v>#VALUE!</v>
      </c>
      <c r="BC42" s="47" t="e">
        <f t="shared" ca="1" si="13"/>
        <v>#VALUE!</v>
      </c>
      <c r="BD42" s="47" t="e">
        <f t="shared" ca="1" si="13"/>
        <v>#VALUE!</v>
      </c>
      <c r="BE42" s="47" t="e">
        <f t="shared" ca="1" si="11"/>
        <v>#VALUE!</v>
      </c>
      <c r="BF42" s="47" t="e">
        <f t="shared" ca="1" si="11"/>
        <v>#VALUE!</v>
      </c>
      <c r="BG42" s="47" t="e">
        <f t="shared" ca="1" si="11"/>
        <v>#VALUE!</v>
      </c>
      <c r="BH42" s="47" t="e">
        <f t="shared" ca="1" si="11"/>
        <v>#VALUE!</v>
      </c>
      <c r="BI42" s="47" t="e">
        <f t="shared" ca="1" si="11"/>
        <v>#VALUE!</v>
      </c>
      <c r="BJ42" s="47" t="e">
        <f t="shared" ca="1" si="11"/>
        <v>#VALUE!</v>
      </c>
      <c r="BK42" s="47" t="e">
        <f t="shared" ca="1" si="11"/>
        <v>#VALUE!</v>
      </c>
      <c r="BL42" s="37" t="e">
        <f t="shared" ca="1" si="11"/>
        <v>#VALUE!</v>
      </c>
    </row>
    <row r="43" spans="1:64" ht="30" customHeight="1" x14ac:dyDescent="0.25">
      <c r="A43" s="53"/>
      <c r="B43" s="51"/>
      <c r="C43" s="15"/>
      <c r="D43"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3"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3"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3"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3" s="30"/>
      <c r="I43" s="47" t="e">
        <f t="shared" ca="1" si="12"/>
        <v>#VALUE!</v>
      </c>
      <c r="J43" s="47" t="e">
        <f t="shared" ca="1" si="12"/>
        <v>#VALUE!</v>
      </c>
      <c r="K43" s="47" t="e">
        <f t="shared" ca="1" si="12"/>
        <v>#VALUE!</v>
      </c>
      <c r="L43" s="47" t="e">
        <f t="shared" ca="1" si="12"/>
        <v>#VALUE!</v>
      </c>
      <c r="M43" s="47" t="e">
        <f t="shared" ca="1" si="12"/>
        <v>#VALUE!</v>
      </c>
      <c r="N43" s="47" t="e">
        <f t="shared" ca="1" si="12"/>
        <v>#VALUE!</v>
      </c>
      <c r="O43" s="47" t="e">
        <f t="shared" ca="1" si="12"/>
        <v>#VALUE!</v>
      </c>
      <c r="P43" s="47" t="e">
        <f t="shared" ca="1" si="12"/>
        <v>#VALUE!</v>
      </c>
      <c r="Q43" s="47" t="e">
        <f t="shared" ca="1" si="12"/>
        <v>#VALUE!</v>
      </c>
      <c r="R43" s="47" t="e">
        <f t="shared" ca="1" si="12"/>
        <v>#VALUE!</v>
      </c>
      <c r="S43" s="47" t="e">
        <f t="shared" ca="1" si="12"/>
        <v>#VALUE!</v>
      </c>
      <c r="T43" s="47" t="e">
        <f t="shared" ca="1" si="12"/>
        <v>#VALUE!</v>
      </c>
      <c r="U43" s="47" t="e">
        <f t="shared" ca="1" si="12"/>
        <v>#VALUE!</v>
      </c>
      <c r="V43" s="47" t="e">
        <f t="shared" ca="1" si="12"/>
        <v>#VALUE!</v>
      </c>
      <c r="W43" s="47" t="e">
        <f t="shared" ca="1" si="12"/>
        <v>#VALUE!</v>
      </c>
      <c r="X43" s="47" t="e">
        <f t="shared" ca="1" si="12"/>
        <v>#VALUE!</v>
      </c>
      <c r="Y43" s="47" t="e">
        <f t="shared" ca="1" si="10"/>
        <v>#VALUE!</v>
      </c>
      <c r="Z43" s="47" t="e">
        <f t="shared" ca="1" si="10"/>
        <v>#VALUE!</v>
      </c>
      <c r="AA43" s="47" t="e">
        <f t="shared" ca="1" si="10"/>
        <v>#VALUE!</v>
      </c>
      <c r="AB43" s="47" t="e">
        <f t="shared" ca="1" si="10"/>
        <v>#VALUE!</v>
      </c>
      <c r="AC43" s="47" t="e">
        <f t="shared" ca="1" si="10"/>
        <v>#VALUE!</v>
      </c>
      <c r="AD43" s="47" t="e">
        <f t="shared" ca="1" si="10"/>
        <v>#VALUE!</v>
      </c>
      <c r="AE43" s="47" t="e">
        <f t="shared" ca="1" si="10"/>
        <v>#VALUE!</v>
      </c>
      <c r="AF43" s="47" t="e">
        <f t="shared" ca="1" si="10"/>
        <v>#VALUE!</v>
      </c>
      <c r="AG43" s="47" t="e">
        <f t="shared" ca="1" si="10"/>
        <v>#VALUE!</v>
      </c>
      <c r="AH43" s="47" t="e">
        <f t="shared" ca="1" si="10"/>
        <v>#VALUE!</v>
      </c>
      <c r="AI43" s="47" t="e">
        <f t="shared" ca="1" si="10"/>
        <v>#VALUE!</v>
      </c>
      <c r="AJ43" s="47" t="e">
        <f t="shared" ca="1" si="14"/>
        <v>#VALUE!</v>
      </c>
      <c r="AK43" s="47" t="e">
        <f t="shared" ca="1" si="14"/>
        <v>#VALUE!</v>
      </c>
      <c r="AL43" s="47" t="e">
        <f t="shared" ca="1" si="14"/>
        <v>#VALUE!</v>
      </c>
      <c r="AM43" s="47" t="e">
        <f t="shared" ca="1" si="14"/>
        <v>#VALUE!</v>
      </c>
      <c r="AN43" s="47" t="e">
        <f t="shared" ca="1" si="14"/>
        <v>#VALUE!</v>
      </c>
      <c r="AO43" s="47" t="e">
        <f t="shared" ca="1" si="14"/>
        <v>#VALUE!</v>
      </c>
      <c r="AP43" s="47" t="e">
        <f t="shared" ca="1" si="14"/>
        <v>#VALUE!</v>
      </c>
      <c r="AQ43" s="47" t="e">
        <f t="shared" ca="1" si="14"/>
        <v>#VALUE!</v>
      </c>
      <c r="AR43" s="47" t="e">
        <f t="shared" ca="1" si="14"/>
        <v>#VALUE!</v>
      </c>
      <c r="AS43" s="47" t="e">
        <f t="shared" ca="1" si="14"/>
        <v>#VALUE!</v>
      </c>
      <c r="AT43" s="47" t="e">
        <f t="shared" ca="1" si="14"/>
        <v>#VALUE!</v>
      </c>
      <c r="AU43" s="47" t="e">
        <f t="shared" ca="1" si="14"/>
        <v>#VALUE!</v>
      </c>
      <c r="AV43" s="47" t="e">
        <f t="shared" ca="1" si="14"/>
        <v>#VALUE!</v>
      </c>
      <c r="AW43" s="47" t="e">
        <f t="shared" ca="1" si="14"/>
        <v>#VALUE!</v>
      </c>
      <c r="AX43" s="47" t="e">
        <f t="shared" ca="1" si="14"/>
        <v>#VALUE!</v>
      </c>
      <c r="AY43" s="47" t="e">
        <f t="shared" ca="1" si="14"/>
        <v>#VALUE!</v>
      </c>
      <c r="AZ43" s="47" t="e">
        <f t="shared" ca="1" si="13"/>
        <v>#VALUE!</v>
      </c>
      <c r="BA43" s="47" t="e">
        <f t="shared" ca="1" si="13"/>
        <v>#VALUE!</v>
      </c>
      <c r="BB43" s="47" t="e">
        <f t="shared" ca="1" si="13"/>
        <v>#VALUE!</v>
      </c>
      <c r="BC43" s="47" t="e">
        <f t="shared" ca="1" si="13"/>
        <v>#VALUE!</v>
      </c>
      <c r="BD43" s="47" t="e">
        <f t="shared" ca="1" si="13"/>
        <v>#VALUE!</v>
      </c>
      <c r="BE43" s="47" t="e">
        <f t="shared" ca="1" si="11"/>
        <v>#VALUE!</v>
      </c>
      <c r="BF43" s="47" t="e">
        <f t="shared" ca="1" si="11"/>
        <v>#VALUE!</v>
      </c>
      <c r="BG43" s="47" t="e">
        <f t="shared" ca="1" si="11"/>
        <v>#VALUE!</v>
      </c>
      <c r="BH43" s="47" t="e">
        <f t="shared" ca="1" si="11"/>
        <v>#VALUE!</v>
      </c>
      <c r="BI43" s="47" t="e">
        <f t="shared" ca="1" si="11"/>
        <v>#VALUE!</v>
      </c>
      <c r="BJ43" s="47" t="e">
        <f t="shared" ca="1" si="11"/>
        <v>#VALUE!</v>
      </c>
      <c r="BK43" s="47" t="e">
        <f t="shared" ca="1" si="11"/>
        <v>#VALUE!</v>
      </c>
      <c r="BL43" s="37" t="e">
        <f t="shared" ca="1" si="11"/>
        <v>#VALUE!</v>
      </c>
    </row>
    <row r="44" spans="1:64" ht="30" customHeight="1" x14ac:dyDescent="0.25">
      <c r="A44" s="53"/>
      <c r="B44" s="51"/>
      <c r="C44" s="15"/>
      <c r="D44"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4"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4"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4"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4" s="30"/>
      <c r="I44" s="47" t="e">
        <f t="shared" ca="1" si="12"/>
        <v>#VALUE!</v>
      </c>
      <c r="J44" s="47" t="e">
        <f t="shared" ca="1" si="12"/>
        <v>#VALUE!</v>
      </c>
      <c r="K44" s="47" t="e">
        <f t="shared" ca="1" si="12"/>
        <v>#VALUE!</v>
      </c>
      <c r="L44" s="47" t="e">
        <f t="shared" ca="1" si="12"/>
        <v>#VALUE!</v>
      </c>
      <c r="M44" s="47" t="e">
        <f t="shared" ca="1" si="12"/>
        <v>#VALUE!</v>
      </c>
      <c r="N44" s="47" t="e">
        <f t="shared" ca="1" si="12"/>
        <v>#VALUE!</v>
      </c>
      <c r="O44" s="47" t="e">
        <f t="shared" ca="1" si="12"/>
        <v>#VALUE!</v>
      </c>
      <c r="P44" s="47" t="e">
        <f t="shared" ca="1" si="12"/>
        <v>#VALUE!</v>
      </c>
      <c r="Q44" s="47" t="e">
        <f t="shared" ca="1" si="12"/>
        <v>#VALUE!</v>
      </c>
      <c r="R44" s="47" t="e">
        <f t="shared" ca="1" si="12"/>
        <v>#VALUE!</v>
      </c>
      <c r="S44" s="47" t="e">
        <f t="shared" ca="1" si="12"/>
        <v>#VALUE!</v>
      </c>
      <c r="T44" s="47" t="e">
        <f t="shared" ca="1" si="12"/>
        <v>#VALUE!</v>
      </c>
      <c r="U44" s="47" t="e">
        <f t="shared" ca="1" si="12"/>
        <v>#VALUE!</v>
      </c>
      <c r="V44" s="47" t="e">
        <f t="shared" ca="1" si="12"/>
        <v>#VALUE!</v>
      </c>
      <c r="W44" s="47" t="e">
        <f t="shared" ca="1" si="12"/>
        <v>#VALUE!</v>
      </c>
      <c r="X44" s="47" t="e">
        <f t="shared" ca="1" si="12"/>
        <v>#VALUE!</v>
      </c>
      <c r="Y44" s="47" t="e">
        <f t="shared" ca="1" si="10"/>
        <v>#VALUE!</v>
      </c>
      <c r="Z44" s="47" t="e">
        <f t="shared" ca="1" si="10"/>
        <v>#VALUE!</v>
      </c>
      <c r="AA44" s="47" t="e">
        <f t="shared" ca="1" si="10"/>
        <v>#VALUE!</v>
      </c>
      <c r="AB44" s="47" t="e">
        <f t="shared" ca="1" si="10"/>
        <v>#VALUE!</v>
      </c>
      <c r="AC44" s="47" t="e">
        <f t="shared" ca="1" si="10"/>
        <v>#VALUE!</v>
      </c>
      <c r="AD44" s="47" t="e">
        <f t="shared" ca="1" si="10"/>
        <v>#VALUE!</v>
      </c>
      <c r="AE44" s="47" t="e">
        <f t="shared" ca="1" si="10"/>
        <v>#VALUE!</v>
      </c>
      <c r="AF44" s="47" t="e">
        <f t="shared" ca="1" si="10"/>
        <v>#VALUE!</v>
      </c>
      <c r="AG44" s="47" t="e">
        <f t="shared" ca="1" si="10"/>
        <v>#VALUE!</v>
      </c>
      <c r="AH44" s="47" t="e">
        <f t="shared" ca="1" si="10"/>
        <v>#VALUE!</v>
      </c>
      <c r="AI44" s="47" t="e">
        <f t="shared" ca="1" si="10"/>
        <v>#VALUE!</v>
      </c>
      <c r="AJ44" s="47" t="e">
        <f t="shared" ca="1" si="14"/>
        <v>#VALUE!</v>
      </c>
      <c r="AK44" s="47" t="e">
        <f t="shared" ca="1" si="14"/>
        <v>#VALUE!</v>
      </c>
      <c r="AL44" s="47" t="e">
        <f t="shared" ca="1" si="14"/>
        <v>#VALUE!</v>
      </c>
      <c r="AM44" s="47" t="e">
        <f t="shared" ca="1" si="14"/>
        <v>#VALUE!</v>
      </c>
      <c r="AN44" s="47" t="e">
        <f t="shared" ca="1" si="14"/>
        <v>#VALUE!</v>
      </c>
      <c r="AO44" s="47" t="e">
        <f t="shared" ca="1" si="14"/>
        <v>#VALUE!</v>
      </c>
      <c r="AP44" s="47" t="e">
        <f t="shared" ca="1" si="14"/>
        <v>#VALUE!</v>
      </c>
      <c r="AQ44" s="47" t="e">
        <f t="shared" ca="1" si="14"/>
        <v>#VALUE!</v>
      </c>
      <c r="AR44" s="47" t="e">
        <f t="shared" ca="1" si="14"/>
        <v>#VALUE!</v>
      </c>
      <c r="AS44" s="47" t="e">
        <f t="shared" ca="1" si="14"/>
        <v>#VALUE!</v>
      </c>
      <c r="AT44" s="47" t="e">
        <f t="shared" ca="1" si="14"/>
        <v>#VALUE!</v>
      </c>
      <c r="AU44" s="47" t="e">
        <f t="shared" ca="1" si="14"/>
        <v>#VALUE!</v>
      </c>
      <c r="AV44" s="47" t="e">
        <f t="shared" ca="1" si="14"/>
        <v>#VALUE!</v>
      </c>
      <c r="AW44" s="47" t="e">
        <f t="shared" ca="1" si="14"/>
        <v>#VALUE!</v>
      </c>
      <c r="AX44" s="47" t="e">
        <f t="shared" ca="1" si="14"/>
        <v>#VALUE!</v>
      </c>
      <c r="AY44" s="47" t="e">
        <f t="shared" ca="1" si="14"/>
        <v>#VALUE!</v>
      </c>
      <c r="AZ44" s="47" t="e">
        <f t="shared" ca="1" si="13"/>
        <v>#VALUE!</v>
      </c>
      <c r="BA44" s="47" t="e">
        <f t="shared" ca="1" si="13"/>
        <v>#VALUE!</v>
      </c>
      <c r="BB44" s="47" t="e">
        <f t="shared" ca="1" si="13"/>
        <v>#VALUE!</v>
      </c>
      <c r="BC44" s="47" t="e">
        <f t="shared" ca="1" si="13"/>
        <v>#VALUE!</v>
      </c>
      <c r="BD44" s="47" t="e">
        <f t="shared" ca="1" si="13"/>
        <v>#VALUE!</v>
      </c>
      <c r="BE44" s="47" t="e">
        <f t="shared" ca="1" si="11"/>
        <v>#VALUE!</v>
      </c>
      <c r="BF44" s="47" t="e">
        <f t="shared" ca="1" si="11"/>
        <v>#VALUE!</v>
      </c>
      <c r="BG44" s="47" t="e">
        <f t="shared" ca="1" si="11"/>
        <v>#VALUE!</v>
      </c>
      <c r="BH44" s="47" t="e">
        <f t="shared" ca="1" si="11"/>
        <v>#VALUE!</v>
      </c>
      <c r="BI44" s="47" t="e">
        <f t="shared" ca="1" si="11"/>
        <v>#VALUE!</v>
      </c>
      <c r="BJ44" s="47" t="e">
        <f t="shared" ca="1" si="11"/>
        <v>#VALUE!</v>
      </c>
      <c r="BK44" s="47" t="e">
        <f t="shared" ca="1" si="11"/>
        <v>#VALUE!</v>
      </c>
      <c r="BL44" s="37" t="e">
        <f t="shared" ca="1" si="11"/>
        <v>#VALUE!</v>
      </c>
    </row>
    <row r="45" spans="1:64" ht="30" customHeight="1" x14ac:dyDescent="0.25">
      <c r="A45" s="53"/>
      <c r="B45" s="51"/>
      <c r="C45" s="15"/>
      <c r="D45"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5"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5"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5"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5" s="30"/>
      <c r="I45" s="47" t="e">
        <f t="shared" ca="1" si="12"/>
        <v>#VALUE!</v>
      </c>
      <c r="J45" s="47" t="e">
        <f t="shared" ca="1" si="12"/>
        <v>#VALUE!</v>
      </c>
      <c r="K45" s="47" t="e">
        <f t="shared" ca="1" si="12"/>
        <v>#VALUE!</v>
      </c>
      <c r="L45" s="47" t="e">
        <f t="shared" ca="1" si="12"/>
        <v>#VALUE!</v>
      </c>
      <c r="M45" s="47" t="e">
        <f t="shared" ca="1" si="12"/>
        <v>#VALUE!</v>
      </c>
      <c r="N45" s="47" t="e">
        <f t="shared" ca="1" si="12"/>
        <v>#VALUE!</v>
      </c>
      <c r="O45" s="47" t="e">
        <f t="shared" ca="1" si="12"/>
        <v>#VALUE!</v>
      </c>
      <c r="P45" s="47" t="e">
        <f t="shared" ca="1" si="12"/>
        <v>#VALUE!</v>
      </c>
      <c r="Q45" s="47" t="e">
        <f t="shared" ca="1" si="12"/>
        <v>#VALUE!</v>
      </c>
      <c r="R45" s="47" t="e">
        <f t="shared" ca="1" si="12"/>
        <v>#VALUE!</v>
      </c>
      <c r="S45" s="47" t="e">
        <f t="shared" ca="1" si="12"/>
        <v>#VALUE!</v>
      </c>
      <c r="T45" s="47" t="e">
        <f t="shared" ca="1" si="12"/>
        <v>#VALUE!</v>
      </c>
      <c r="U45" s="47" t="e">
        <f t="shared" ca="1" si="12"/>
        <v>#VALUE!</v>
      </c>
      <c r="V45" s="47" t="e">
        <f t="shared" ca="1" si="12"/>
        <v>#VALUE!</v>
      </c>
      <c r="W45" s="47" t="e">
        <f t="shared" ca="1" si="12"/>
        <v>#VALUE!</v>
      </c>
      <c r="X45" s="47" t="e">
        <f t="shared" ca="1" si="12"/>
        <v>#VALUE!</v>
      </c>
      <c r="Y45" s="47" t="e">
        <f t="shared" ca="1" si="10"/>
        <v>#VALUE!</v>
      </c>
      <c r="Z45" s="47" t="e">
        <f t="shared" ca="1" si="10"/>
        <v>#VALUE!</v>
      </c>
      <c r="AA45" s="47" t="e">
        <f t="shared" ca="1" si="10"/>
        <v>#VALUE!</v>
      </c>
      <c r="AB45" s="47" t="e">
        <f t="shared" ca="1" si="10"/>
        <v>#VALUE!</v>
      </c>
      <c r="AC45" s="47" t="e">
        <f t="shared" ca="1" si="10"/>
        <v>#VALUE!</v>
      </c>
      <c r="AD45" s="47" t="e">
        <f t="shared" ca="1" si="10"/>
        <v>#VALUE!</v>
      </c>
      <c r="AE45" s="47" t="e">
        <f t="shared" ca="1" si="10"/>
        <v>#VALUE!</v>
      </c>
      <c r="AF45" s="47" t="e">
        <f t="shared" ca="1" si="10"/>
        <v>#VALUE!</v>
      </c>
      <c r="AG45" s="47" t="e">
        <f t="shared" ca="1" si="10"/>
        <v>#VALUE!</v>
      </c>
      <c r="AH45" s="47" t="e">
        <f t="shared" ca="1" si="10"/>
        <v>#VALUE!</v>
      </c>
      <c r="AI45" s="47" t="e">
        <f t="shared" ca="1" si="10"/>
        <v>#VALUE!</v>
      </c>
      <c r="AJ45" s="47" t="e">
        <f t="shared" ca="1" si="14"/>
        <v>#VALUE!</v>
      </c>
      <c r="AK45" s="47" t="e">
        <f t="shared" ca="1" si="14"/>
        <v>#VALUE!</v>
      </c>
      <c r="AL45" s="47" t="e">
        <f t="shared" ca="1" si="14"/>
        <v>#VALUE!</v>
      </c>
      <c r="AM45" s="47" t="e">
        <f t="shared" ca="1" si="14"/>
        <v>#VALUE!</v>
      </c>
      <c r="AN45" s="47" t="e">
        <f t="shared" ca="1" si="14"/>
        <v>#VALUE!</v>
      </c>
      <c r="AO45" s="47" t="e">
        <f t="shared" ca="1" si="14"/>
        <v>#VALUE!</v>
      </c>
      <c r="AP45" s="47" t="e">
        <f t="shared" ca="1" si="14"/>
        <v>#VALUE!</v>
      </c>
      <c r="AQ45" s="47" t="e">
        <f t="shared" ca="1" si="14"/>
        <v>#VALUE!</v>
      </c>
      <c r="AR45" s="47" t="e">
        <f t="shared" ca="1" si="14"/>
        <v>#VALUE!</v>
      </c>
      <c r="AS45" s="47" t="e">
        <f t="shared" ca="1" si="14"/>
        <v>#VALUE!</v>
      </c>
      <c r="AT45" s="47" t="e">
        <f t="shared" ca="1" si="14"/>
        <v>#VALUE!</v>
      </c>
      <c r="AU45" s="47" t="e">
        <f t="shared" ca="1" si="14"/>
        <v>#VALUE!</v>
      </c>
      <c r="AV45" s="47" t="e">
        <f t="shared" ca="1" si="14"/>
        <v>#VALUE!</v>
      </c>
      <c r="AW45" s="47" t="e">
        <f t="shared" ca="1" si="14"/>
        <v>#VALUE!</v>
      </c>
      <c r="AX45" s="47" t="e">
        <f t="shared" ca="1" si="14"/>
        <v>#VALUE!</v>
      </c>
      <c r="AY45" s="47" t="e">
        <f t="shared" ca="1" si="14"/>
        <v>#VALUE!</v>
      </c>
      <c r="AZ45" s="47" t="e">
        <f t="shared" ca="1" si="13"/>
        <v>#VALUE!</v>
      </c>
      <c r="BA45" s="47" t="e">
        <f t="shared" ca="1" si="13"/>
        <v>#VALUE!</v>
      </c>
      <c r="BB45" s="47" t="e">
        <f t="shared" ca="1" si="13"/>
        <v>#VALUE!</v>
      </c>
      <c r="BC45" s="47" t="e">
        <f t="shared" ca="1" si="13"/>
        <v>#VALUE!</v>
      </c>
      <c r="BD45" s="47" t="e">
        <f t="shared" ca="1" si="13"/>
        <v>#VALUE!</v>
      </c>
      <c r="BE45" s="47" t="e">
        <f t="shared" ca="1" si="11"/>
        <v>#VALUE!</v>
      </c>
      <c r="BF45" s="47" t="e">
        <f t="shared" ca="1" si="11"/>
        <v>#VALUE!</v>
      </c>
      <c r="BG45" s="47" t="e">
        <f t="shared" ca="1" si="11"/>
        <v>#VALUE!</v>
      </c>
      <c r="BH45" s="47" t="e">
        <f t="shared" ca="1" si="11"/>
        <v>#VALUE!</v>
      </c>
      <c r="BI45" s="47" t="e">
        <f t="shared" ca="1" si="11"/>
        <v>#VALUE!</v>
      </c>
      <c r="BJ45" s="47" t="e">
        <f t="shared" ca="1" si="11"/>
        <v>#VALUE!</v>
      </c>
      <c r="BK45" s="47" t="e">
        <f t="shared" ca="1" si="11"/>
        <v>#VALUE!</v>
      </c>
      <c r="BL45" s="37" t="e">
        <f t="shared" ca="1" si="11"/>
        <v>#VALUE!</v>
      </c>
    </row>
    <row r="46" spans="1:64" ht="30" customHeight="1" x14ac:dyDescent="0.25">
      <c r="A46" s="53"/>
      <c r="B46" s="51"/>
      <c r="C46" s="15"/>
      <c r="D46"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6"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6"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6"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6" s="30"/>
      <c r="I46" s="47" t="e">
        <f t="shared" ca="1" si="12"/>
        <v>#VALUE!</v>
      </c>
      <c r="J46" s="47" t="e">
        <f t="shared" ca="1" si="12"/>
        <v>#VALUE!</v>
      </c>
      <c r="K46" s="47" t="e">
        <f t="shared" ca="1" si="12"/>
        <v>#VALUE!</v>
      </c>
      <c r="L46" s="47" t="e">
        <f t="shared" ca="1" si="12"/>
        <v>#VALUE!</v>
      </c>
      <c r="M46" s="47" t="e">
        <f t="shared" ca="1" si="12"/>
        <v>#VALUE!</v>
      </c>
      <c r="N46" s="47" t="e">
        <f t="shared" ca="1" si="12"/>
        <v>#VALUE!</v>
      </c>
      <c r="O46" s="47" t="e">
        <f t="shared" ca="1" si="12"/>
        <v>#VALUE!</v>
      </c>
      <c r="P46" s="47" t="e">
        <f t="shared" ca="1" si="12"/>
        <v>#VALUE!</v>
      </c>
      <c r="Q46" s="47" t="e">
        <f t="shared" ca="1" si="12"/>
        <v>#VALUE!</v>
      </c>
      <c r="R46" s="47" t="e">
        <f t="shared" ca="1" si="12"/>
        <v>#VALUE!</v>
      </c>
      <c r="S46" s="47" t="e">
        <f t="shared" ca="1" si="12"/>
        <v>#VALUE!</v>
      </c>
      <c r="T46" s="47" t="e">
        <f t="shared" ca="1" si="12"/>
        <v>#VALUE!</v>
      </c>
      <c r="U46" s="47" t="e">
        <f t="shared" ca="1" si="12"/>
        <v>#VALUE!</v>
      </c>
      <c r="V46" s="47" t="e">
        <f t="shared" ca="1" si="12"/>
        <v>#VALUE!</v>
      </c>
      <c r="W46" s="47" t="e">
        <f t="shared" ca="1" si="12"/>
        <v>#VALUE!</v>
      </c>
      <c r="X46" s="47" t="e">
        <f t="shared" ca="1" si="12"/>
        <v>#VALUE!</v>
      </c>
      <c r="Y46" s="47" t="e">
        <f t="shared" ca="1" si="10"/>
        <v>#VALUE!</v>
      </c>
      <c r="Z46" s="47" t="e">
        <f t="shared" ca="1" si="10"/>
        <v>#VALUE!</v>
      </c>
      <c r="AA46" s="47" t="e">
        <f t="shared" ca="1" si="10"/>
        <v>#VALUE!</v>
      </c>
      <c r="AB46" s="47" t="e">
        <f t="shared" ca="1" si="10"/>
        <v>#VALUE!</v>
      </c>
      <c r="AC46" s="47" t="e">
        <f t="shared" ca="1" si="10"/>
        <v>#VALUE!</v>
      </c>
      <c r="AD46" s="47" t="e">
        <f t="shared" ca="1" si="10"/>
        <v>#VALUE!</v>
      </c>
      <c r="AE46" s="47" t="e">
        <f t="shared" ca="1" si="10"/>
        <v>#VALUE!</v>
      </c>
      <c r="AF46" s="47" t="e">
        <f t="shared" ca="1" si="10"/>
        <v>#VALUE!</v>
      </c>
      <c r="AG46" s="47" t="e">
        <f t="shared" ca="1" si="10"/>
        <v>#VALUE!</v>
      </c>
      <c r="AH46" s="47" t="e">
        <f t="shared" ca="1" si="10"/>
        <v>#VALUE!</v>
      </c>
      <c r="AI46" s="47" t="e">
        <f t="shared" ca="1" si="10"/>
        <v>#VALUE!</v>
      </c>
      <c r="AJ46" s="47" t="e">
        <f t="shared" ca="1" si="14"/>
        <v>#VALUE!</v>
      </c>
      <c r="AK46" s="47" t="e">
        <f t="shared" ca="1" si="14"/>
        <v>#VALUE!</v>
      </c>
      <c r="AL46" s="47" t="e">
        <f t="shared" ca="1" si="14"/>
        <v>#VALUE!</v>
      </c>
      <c r="AM46" s="47" t="e">
        <f t="shared" ca="1" si="14"/>
        <v>#VALUE!</v>
      </c>
      <c r="AN46" s="47" t="e">
        <f t="shared" ca="1" si="14"/>
        <v>#VALUE!</v>
      </c>
      <c r="AO46" s="47" t="e">
        <f t="shared" ca="1" si="14"/>
        <v>#VALUE!</v>
      </c>
      <c r="AP46" s="47" t="e">
        <f t="shared" ca="1" si="14"/>
        <v>#VALUE!</v>
      </c>
      <c r="AQ46" s="47" t="e">
        <f t="shared" ca="1" si="14"/>
        <v>#VALUE!</v>
      </c>
      <c r="AR46" s="47" t="e">
        <f t="shared" ca="1" si="14"/>
        <v>#VALUE!</v>
      </c>
      <c r="AS46" s="47" t="e">
        <f t="shared" ca="1" si="14"/>
        <v>#VALUE!</v>
      </c>
      <c r="AT46" s="47" t="e">
        <f t="shared" ca="1" si="14"/>
        <v>#VALUE!</v>
      </c>
      <c r="AU46" s="47" t="e">
        <f t="shared" ca="1" si="14"/>
        <v>#VALUE!</v>
      </c>
      <c r="AV46" s="47" t="e">
        <f t="shared" ca="1" si="14"/>
        <v>#VALUE!</v>
      </c>
      <c r="AW46" s="47" t="e">
        <f t="shared" ca="1" si="14"/>
        <v>#VALUE!</v>
      </c>
      <c r="AX46" s="47" t="e">
        <f t="shared" ca="1" si="14"/>
        <v>#VALUE!</v>
      </c>
      <c r="AY46" s="47" t="e">
        <f t="shared" ca="1" si="14"/>
        <v>#VALUE!</v>
      </c>
      <c r="AZ46" s="47" t="e">
        <f t="shared" ca="1" si="13"/>
        <v>#VALUE!</v>
      </c>
      <c r="BA46" s="47" t="e">
        <f t="shared" ca="1" si="13"/>
        <v>#VALUE!</v>
      </c>
      <c r="BB46" s="47" t="e">
        <f t="shared" ca="1" si="13"/>
        <v>#VALUE!</v>
      </c>
      <c r="BC46" s="47" t="e">
        <f t="shared" ca="1" si="13"/>
        <v>#VALUE!</v>
      </c>
      <c r="BD46" s="47" t="e">
        <f t="shared" ca="1" si="13"/>
        <v>#VALUE!</v>
      </c>
      <c r="BE46" s="47" t="e">
        <f t="shared" ca="1" si="11"/>
        <v>#VALUE!</v>
      </c>
      <c r="BF46" s="47" t="e">
        <f t="shared" ca="1" si="11"/>
        <v>#VALUE!</v>
      </c>
      <c r="BG46" s="47" t="e">
        <f t="shared" ca="1" si="11"/>
        <v>#VALUE!</v>
      </c>
      <c r="BH46" s="47" t="e">
        <f t="shared" ca="1" si="11"/>
        <v>#VALUE!</v>
      </c>
      <c r="BI46" s="47" t="e">
        <f t="shared" ca="1" si="11"/>
        <v>#VALUE!</v>
      </c>
      <c r="BJ46" s="47" t="e">
        <f t="shared" ca="1" si="11"/>
        <v>#VALUE!</v>
      </c>
      <c r="BK46" s="47" t="e">
        <f t="shared" ca="1" si="11"/>
        <v>#VALUE!</v>
      </c>
      <c r="BL46" s="37" t="e">
        <f t="shared" ca="1" si="11"/>
        <v>#VALUE!</v>
      </c>
    </row>
    <row r="47" spans="1:64" ht="30" customHeight="1" x14ac:dyDescent="0.25">
      <c r="A47" s="53"/>
      <c r="B47" s="51"/>
      <c r="C47" s="15"/>
      <c r="D47"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7"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7"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7"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7" s="30"/>
      <c r="I47" s="47" t="e">
        <f t="shared" ca="1" si="12"/>
        <v>#VALUE!</v>
      </c>
      <c r="J47" s="47" t="e">
        <f t="shared" ca="1" si="12"/>
        <v>#VALUE!</v>
      </c>
      <c r="K47" s="47" t="e">
        <f t="shared" ca="1" si="12"/>
        <v>#VALUE!</v>
      </c>
      <c r="L47" s="47" t="e">
        <f t="shared" ca="1" si="12"/>
        <v>#VALUE!</v>
      </c>
      <c r="M47" s="47" t="e">
        <f t="shared" ca="1" si="12"/>
        <v>#VALUE!</v>
      </c>
      <c r="N47" s="47" t="e">
        <f t="shared" ca="1" si="12"/>
        <v>#VALUE!</v>
      </c>
      <c r="O47" s="47" t="e">
        <f t="shared" ca="1" si="12"/>
        <v>#VALUE!</v>
      </c>
      <c r="P47" s="47" t="e">
        <f t="shared" ca="1" si="12"/>
        <v>#VALUE!</v>
      </c>
      <c r="Q47" s="47" t="e">
        <f t="shared" ca="1" si="12"/>
        <v>#VALUE!</v>
      </c>
      <c r="R47" s="47" t="e">
        <f t="shared" ca="1" si="12"/>
        <v>#VALUE!</v>
      </c>
      <c r="S47" s="47" t="e">
        <f t="shared" ca="1" si="12"/>
        <v>#VALUE!</v>
      </c>
      <c r="T47" s="47" t="e">
        <f t="shared" ca="1" si="12"/>
        <v>#VALUE!</v>
      </c>
      <c r="U47" s="47" t="e">
        <f t="shared" ca="1" si="12"/>
        <v>#VALUE!</v>
      </c>
      <c r="V47" s="47" t="e">
        <f t="shared" ca="1" si="12"/>
        <v>#VALUE!</v>
      </c>
      <c r="W47" s="47" t="e">
        <f t="shared" ca="1" si="12"/>
        <v>#VALUE!</v>
      </c>
      <c r="X47" s="47" t="e">
        <f t="shared" ca="1" si="12"/>
        <v>#VALUE!</v>
      </c>
      <c r="Y47" s="47" t="e">
        <f t="shared" ca="1" si="10"/>
        <v>#VALUE!</v>
      </c>
      <c r="Z47" s="47" t="e">
        <f t="shared" ca="1" si="10"/>
        <v>#VALUE!</v>
      </c>
      <c r="AA47" s="47" t="e">
        <f t="shared" ca="1" si="10"/>
        <v>#VALUE!</v>
      </c>
      <c r="AB47" s="47" t="e">
        <f t="shared" ca="1" si="10"/>
        <v>#VALUE!</v>
      </c>
      <c r="AC47" s="47" t="e">
        <f t="shared" ca="1" si="10"/>
        <v>#VALUE!</v>
      </c>
      <c r="AD47" s="47" t="e">
        <f t="shared" ca="1" si="10"/>
        <v>#VALUE!</v>
      </c>
      <c r="AE47" s="47" t="e">
        <f t="shared" ca="1" si="10"/>
        <v>#VALUE!</v>
      </c>
      <c r="AF47" s="47" t="e">
        <f t="shared" ca="1" si="10"/>
        <v>#VALUE!</v>
      </c>
      <c r="AG47" s="47" t="e">
        <f t="shared" ca="1" si="10"/>
        <v>#VALUE!</v>
      </c>
      <c r="AH47" s="47" t="e">
        <f t="shared" ca="1" si="10"/>
        <v>#VALUE!</v>
      </c>
      <c r="AI47" s="47" t="e">
        <f t="shared" ca="1" si="10"/>
        <v>#VALUE!</v>
      </c>
      <c r="AJ47" s="47" t="e">
        <f t="shared" ca="1" si="14"/>
        <v>#VALUE!</v>
      </c>
      <c r="AK47" s="47" t="e">
        <f t="shared" ca="1" si="14"/>
        <v>#VALUE!</v>
      </c>
      <c r="AL47" s="47" t="e">
        <f t="shared" ca="1" si="14"/>
        <v>#VALUE!</v>
      </c>
      <c r="AM47" s="47" t="e">
        <f t="shared" ca="1" si="14"/>
        <v>#VALUE!</v>
      </c>
      <c r="AN47" s="47" t="e">
        <f t="shared" ca="1" si="14"/>
        <v>#VALUE!</v>
      </c>
      <c r="AO47" s="47" t="e">
        <f t="shared" ca="1" si="14"/>
        <v>#VALUE!</v>
      </c>
      <c r="AP47" s="47" t="e">
        <f t="shared" ca="1" si="14"/>
        <v>#VALUE!</v>
      </c>
      <c r="AQ47" s="47" t="e">
        <f t="shared" ca="1" si="14"/>
        <v>#VALUE!</v>
      </c>
      <c r="AR47" s="47" t="e">
        <f t="shared" ca="1" si="14"/>
        <v>#VALUE!</v>
      </c>
      <c r="AS47" s="47" t="e">
        <f t="shared" ca="1" si="14"/>
        <v>#VALUE!</v>
      </c>
      <c r="AT47" s="47" t="e">
        <f t="shared" ca="1" si="14"/>
        <v>#VALUE!</v>
      </c>
      <c r="AU47" s="47" t="e">
        <f t="shared" ca="1" si="14"/>
        <v>#VALUE!</v>
      </c>
      <c r="AV47" s="47" t="e">
        <f t="shared" ca="1" si="14"/>
        <v>#VALUE!</v>
      </c>
      <c r="AW47" s="47" t="e">
        <f t="shared" ca="1" si="14"/>
        <v>#VALUE!</v>
      </c>
      <c r="AX47" s="47" t="e">
        <f t="shared" ca="1" si="14"/>
        <v>#VALUE!</v>
      </c>
      <c r="AY47" s="47" t="e">
        <f t="shared" ca="1" si="14"/>
        <v>#VALUE!</v>
      </c>
      <c r="AZ47" s="47" t="e">
        <f t="shared" ca="1" si="13"/>
        <v>#VALUE!</v>
      </c>
      <c r="BA47" s="47" t="e">
        <f t="shared" ca="1" si="13"/>
        <v>#VALUE!</v>
      </c>
      <c r="BB47" s="47" t="e">
        <f t="shared" ca="1" si="13"/>
        <v>#VALUE!</v>
      </c>
      <c r="BC47" s="47" t="e">
        <f t="shared" ca="1" si="13"/>
        <v>#VALUE!</v>
      </c>
      <c r="BD47" s="47" t="e">
        <f t="shared" ca="1" si="13"/>
        <v>#VALUE!</v>
      </c>
      <c r="BE47" s="47" t="e">
        <f t="shared" ca="1" si="11"/>
        <v>#VALUE!</v>
      </c>
      <c r="BF47" s="47" t="e">
        <f t="shared" ca="1" si="11"/>
        <v>#VALUE!</v>
      </c>
      <c r="BG47" s="47" t="e">
        <f t="shared" ca="1" si="11"/>
        <v>#VALUE!</v>
      </c>
      <c r="BH47" s="47" t="e">
        <f t="shared" ca="1" si="11"/>
        <v>#VALUE!</v>
      </c>
      <c r="BI47" s="47" t="e">
        <f t="shared" ca="1" si="11"/>
        <v>#VALUE!</v>
      </c>
      <c r="BJ47" s="47" t="e">
        <f t="shared" ca="1" si="11"/>
        <v>#VALUE!</v>
      </c>
      <c r="BK47" s="47" t="e">
        <f t="shared" ca="1" si="11"/>
        <v>#VALUE!</v>
      </c>
      <c r="BL47" s="37" t="e">
        <f t="shared" ca="1" si="11"/>
        <v>#VALUE!</v>
      </c>
    </row>
    <row r="48" spans="1:64" ht="30" customHeight="1" x14ac:dyDescent="0.25">
      <c r="A48" s="53"/>
      <c r="B48" s="51"/>
      <c r="C48" s="15"/>
      <c r="D48"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8"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8"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8"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8" s="30"/>
      <c r="I48" s="47" t="e">
        <f t="shared" ca="1" si="12"/>
        <v>#VALUE!</v>
      </c>
      <c r="J48" s="47" t="e">
        <f t="shared" ca="1" si="12"/>
        <v>#VALUE!</v>
      </c>
      <c r="K48" s="47" t="e">
        <f t="shared" ca="1" si="12"/>
        <v>#VALUE!</v>
      </c>
      <c r="L48" s="47" t="e">
        <f t="shared" ca="1" si="12"/>
        <v>#VALUE!</v>
      </c>
      <c r="M48" s="47" t="e">
        <f t="shared" ca="1" si="12"/>
        <v>#VALUE!</v>
      </c>
      <c r="N48" s="47" t="e">
        <f t="shared" ca="1" si="12"/>
        <v>#VALUE!</v>
      </c>
      <c r="O48" s="47" t="e">
        <f t="shared" ca="1" si="12"/>
        <v>#VALUE!</v>
      </c>
      <c r="P48" s="47" t="e">
        <f t="shared" ca="1" si="12"/>
        <v>#VALUE!</v>
      </c>
      <c r="Q48" s="47" t="e">
        <f t="shared" ca="1" si="12"/>
        <v>#VALUE!</v>
      </c>
      <c r="R48" s="47" t="e">
        <f t="shared" ca="1" si="12"/>
        <v>#VALUE!</v>
      </c>
      <c r="S48" s="47" t="e">
        <f t="shared" ca="1" si="12"/>
        <v>#VALUE!</v>
      </c>
      <c r="T48" s="47" t="e">
        <f t="shared" ca="1" si="12"/>
        <v>#VALUE!</v>
      </c>
      <c r="U48" s="47" t="e">
        <f t="shared" ca="1" si="12"/>
        <v>#VALUE!</v>
      </c>
      <c r="V48" s="47" t="e">
        <f t="shared" ca="1" si="12"/>
        <v>#VALUE!</v>
      </c>
      <c r="W48" s="47" t="e">
        <f t="shared" ca="1" si="12"/>
        <v>#VALUE!</v>
      </c>
      <c r="X48" s="47" t="e">
        <f t="shared" ca="1" si="12"/>
        <v>#VALUE!</v>
      </c>
      <c r="Y48" s="47" t="e">
        <f t="shared" ca="1" si="10"/>
        <v>#VALUE!</v>
      </c>
      <c r="Z48" s="47" t="e">
        <f t="shared" ca="1" si="10"/>
        <v>#VALUE!</v>
      </c>
      <c r="AA48" s="47" t="e">
        <f t="shared" ca="1" si="10"/>
        <v>#VALUE!</v>
      </c>
      <c r="AB48" s="47" t="e">
        <f t="shared" ca="1" si="10"/>
        <v>#VALUE!</v>
      </c>
      <c r="AC48" s="47" t="e">
        <f t="shared" ca="1" si="10"/>
        <v>#VALUE!</v>
      </c>
      <c r="AD48" s="47" t="e">
        <f t="shared" ca="1" si="10"/>
        <v>#VALUE!</v>
      </c>
      <c r="AE48" s="47" t="e">
        <f t="shared" ca="1" si="10"/>
        <v>#VALUE!</v>
      </c>
      <c r="AF48" s="47" t="e">
        <f t="shared" ca="1" si="10"/>
        <v>#VALUE!</v>
      </c>
      <c r="AG48" s="47" t="e">
        <f t="shared" ca="1" si="10"/>
        <v>#VALUE!</v>
      </c>
      <c r="AH48" s="47" t="e">
        <f t="shared" ca="1" si="10"/>
        <v>#VALUE!</v>
      </c>
      <c r="AI48" s="47" t="e">
        <f t="shared" ca="1" si="10"/>
        <v>#VALUE!</v>
      </c>
      <c r="AJ48" s="47" t="e">
        <f t="shared" ca="1" si="14"/>
        <v>#VALUE!</v>
      </c>
      <c r="AK48" s="47" t="e">
        <f t="shared" ca="1" si="14"/>
        <v>#VALUE!</v>
      </c>
      <c r="AL48" s="47" t="e">
        <f t="shared" ca="1" si="14"/>
        <v>#VALUE!</v>
      </c>
      <c r="AM48" s="47" t="e">
        <f t="shared" ca="1" si="14"/>
        <v>#VALUE!</v>
      </c>
      <c r="AN48" s="47" t="e">
        <f t="shared" ca="1" si="14"/>
        <v>#VALUE!</v>
      </c>
      <c r="AO48" s="47" t="e">
        <f t="shared" ca="1" si="14"/>
        <v>#VALUE!</v>
      </c>
      <c r="AP48" s="47" t="e">
        <f t="shared" ca="1" si="14"/>
        <v>#VALUE!</v>
      </c>
      <c r="AQ48" s="47" t="e">
        <f t="shared" ca="1" si="14"/>
        <v>#VALUE!</v>
      </c>
      <c r="AR48" s="47" t="e">
        <f t="shared" ca="1" si="14"/>
        <v>#VALUE!</v>
      </c>
      <c r="AS48" s="47" t="e">
        <f t="shared" ca="1" si="14"/>
        <v>#VALUE!</v>
      </c>
      <c r="AT48" s="47" t="e">
        <f t="shared" ca="1" si="14"/>
        <v>#VALUE!</v>
      </c>
      <c r="AU48" s="47" t="e">
        <f t="shared" ca="1" si="14"/>
        <v>#VALUE!</v>
      </c>
      <c r="AV48" s="47" t="e">
        <f t="shared" ca="1" si="14"/>
        <v>#VALUE!</v>
      </c>
      <c r="AW48" s="47" t="e">
        <f t="shared" ca="1" si="14"/>
        <v>#VALUE!</v>
      </c>
      <c r="AX48" s="47" t="e">
        <f t="shared" ca="1" si="14"/>
        <v>#VALUE!</v>
      </c>
      <c r="AY48" s="47" t="e">
        <f t="shared" ca="1" si="14"/>
        <v>#VALUE!</v>
      </c>
      <c r="AZ48" s="47" t="e">
        <f t="shared" ca="1" si="13"/>
        <v>#VALUE!</v>
      </c>
      <c r="BA48" s="47" t="e">
        <f t="shared" ca="1" si="13"/>
        <v>#VALUE!</v>
      </c>
      <c r="BB48" s="47" t="e">
        <f t="shared" ca="1" si="13"/>
        <v>#VALUE!</v>
      </c>
      <c r="BC48" s="47" t="e">
        <f t="shared" ca="1" si="13"/>
        <v>#VALUE!</v>
      </c>
      <c r="BD48" s="47" t="e">
        <f t="shared" ca="1" si="13"/>
        <v>#VALUE!</v>
      </c>
      <c r="BE48" s="47" t="e">
        <f t="shared" ca="1" si="11"/>
        <v>#VALUE!</v>
      </c>
      <c r="BF48" s="47" t="e">
        <f t="shared" ca="1" si="11"/>
        <v>#VALUE!</v>
      </c>
      <c r="BG48" s="47" t="e">
        <f t="shared" ca="1" si="11"/>
        <v>#VALUE!</v>
      </c>
      <c r="BH48" s="47" t="e">
        <f t="shared" ca="1" si="11"/>
        <v>#VALUE!</v>
      </c>
      <c r="BI48" s="47" t="e">
        <f t="shared" ca="1" si="11"/>
        <v>#VALUE!</v>
      </c>
      <c r="BJ48" s="47" t="e">
        <f t="shared" ca="1" si="11"/>
        <v>#VALUE!</v>
      </c>
      <c r="BK48" s="47" t="e">
        <f t="shared" ca="1" si="11"/>
        <v>#VALUE!</v>
      </c>
      <c r="BL48" s="37" t="e">
        <f t="shared" ca="1" si="11"/>
        <v>#VALUE!</v>
      </c>
    </row>
    <row r="49" spans="1:64" ht="30" customHeight="1" x14ac:dyDescent="0.25">
      <c r="A49" s="53"/>
      <c r="B49" s="51"/>
      <c r="C49" s="15"/>
      <c r="D49"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49"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49"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49"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49" s="30"/>
      <c r="I49" s="47" t="e">
        <f t="shared" ca="1" si="12"/>
        <v>#VALUE!</v>
      </c>
      <c r="J49" s="47" t="e">
        <f t="shared" ca="1" si="12"/>
        <v>#VALUE!</v>
      </c>
      <c r="K49" s="47" t="e">
        <f t="shared" ca="1" si="12"/>
        <v>#VALUE!</v>
      </c>
      <c r="L49" s="47" t="e">
        <f t="shared" ca="1" si="12"/>
        <v>#VALUE!</v>
      </c>
      <c r="M49" s="47" t="e">
        <f t="shared" ca="1" si="12"/>
        <v>#VALUE!</v>
      </c>
      <c r="N49" s="47" t="e">
        <f t="shared" ca="1" si="12"/>
        <v>#VALUE!</v>
      </c>
      <c r="O49" s="47" t="e">
        <f t="shared" ca="1" si="12"/>
        <v>#VALUE!</v>
      </c>
      <c r="P49" s="47" t="e">
        <f t="shared" ca="1" si="12"/>
        <v>#VALUE!</v>
      </c>
      <c r="Q49" s="47" t="e">
        <f t="shared" ca="1" si="12"/>
        <v>#VALUE!</v>
      </c>
      <c r="R49" s="47" t="e">
        <f t="shared" ca="1" si="12"/>
        <v>#VALUE!</v>
      </c>
      <c r="S49" s="47" t="e">
        <f t="shared" ca="1" si="12"/>
        <v>#VALUE!</v>
      </c>
      <c r="T49" s="47" t="e">
        <f t="shared" ca="1" si="12"/>
        <v>#VALUE!</v>
      </c>
      <c r="U49" s="47" t="e">
        <f t="shared" ca="1" si="12"/>
        <v>#VALUE!</v>
      </c>
      <c r="V49" s="47" t="e">
        <f t="shared" ca="1" si="12"/>
        <v>#VALUE!</v>
      </c>
      <c r="W49" s="47" t="e">
        <f t="shared" ca="1" si="12"/>
        <v>#VALUE!</v>
      </c>
      <c r="X49" s="47" t="e">
        <f t="shared" ca="1" si="12"/>
        <v>#VALUE!</v>
      </c>
      <c r="Y49" s="47" t="e">
        <f t="shared" ca="1" si="10"/>
        <v>#VALUE!</v>
      </c>
      <c r="Z49" s="47" t="e">
        <f t="shared" ca="1" si="10"/>
        <v>#VALUE!</v>
      </c>
      <c r="AA49" s="47" t="e">
        <f t="shared" ca="1" si="10"/>
        <v>#VALUE!</v>
      </c>
      <c r="AB49" s="47" t="e">
        <f t="shared" ca="1" si="10"/>
        <v>#VALUE!</v>
      </c>
      <c r="AC49" s="47" t="e">
        <f t="shared" ca="1" si="10"/>
        <v>#VALUE!</v>
      </c>
      <c r="AD49" s="47" t="e">
        <f t="shared" ca="1" si="10"/>
        <v>#VALUE!</v>
      </c>
      <c r="AE49" s="47" t="e">
        <f t="shared" ca="1" si="10"/>
        <v>#VALUE!</v>
      </c>
      <c r="AF49" s="47" t="e">
        <f t="shared" ca="1" si="10"/>
        <v>#VALUE!</v>
      </c>
      <c r="AG49" s="47" t="e">
        <f t="shared" ca="1" si="10"/>
        <v>#VALUE!</v>
      </c>
      <c r="AH49" s="47" t="e">
        <f t="shared" ca="1" si="10"/>
        <v>#VALUE!</v>
      </c>
      <c r="AI49" s="47" t="e">
        <f t="shared" ca="1" si="10"/>
        <v>#VALUE!</v>
      </c>
      <c r="AJ49" s="47" t="e">
        <f t="shared" ca="1" si="14"/>
        <v>#VALUE!</v>
      </c>
      <c r="AK49" s="47" t="e">
        <f t="shared" ca="1" si="14"/>
        <v>#VALUE!</v>
      </c>
      <c r="AL49" s="47" t="e">
        <f t="shared" ca="1" si="14"/>
        <v>#VALUE!</v>
      </c>
      <c r="AM49" s="47" t="e">
        <f t="shared" ca="1" si="14"/>
        <v>#VALUE!</v>
      </c>
      <c r="AN49" s="47" t="e">
        <f t="shared" ca="1" si="14"/>
        <v>#VALUE!</v>
      </c>
      <c r="AO49" s="47" t="e">
        <f t="shared" ca="1" si="14"/>
        <v>#VALUE!</v>
      </c>
      <c r="AP49" s="47" t="e">
        <f t="shared" ca="1" si="14"/>
        <v>#VALUE!</v>
      </c>
      <c r="AQ49" s="47" t="e">
        <f t="shared" ca="1" si="14"/>
        <v>#VALUE!</v>
      </c>
      <c r="AR49" s="47" t="e">
        <f t="shared" ca="1" si="14"/>
        <v>#VALUE!</v>
      </c>
      <c r="AS49" s="47" t="e">
        <f t="shared" ca="1" si="14"/>
        <v>#VALUE!</v>
      </c>
      <c r="AT49" s="47" t="e">
        <f t="shared" ca="1" si="14"/>
        <v>#VALUE!</v>
      </c>
      <c r="AU49" s="47" t="e">
        <f t="shared" ca="1" si="14"/>
        <v>#VALUE!</v>
      </c>
      <c r="AV49" s="47" t="e">
        <f t="shared" ca="1" si="14"/>
        <v>#VALUE!</v>
      </c>
      <c r="AW49" s="47" t="e">
        <f t="shared" ca="1" si="14"/>
        <v>#VALUE!</v>
      </c>
      <c r="AX49" s="47" t="e">
        <f t="shared" ca="1" si="14"/>
        <v>#VALUE!</v>
      </c>
      <c r="AY49" s="47" t="e">
        <f t="shared" ca="1" si="14"/>
        <v>#VALUE!</v>
      </c>
      <c r="AZ49" s="47" t="e">
        <f t="shared" ca="1" si="13"/>
        <v>#VALUE!</v>
      </c>
      <c r="BA49" s="47" t="e">
        <f t="shared" ca="1" si="13"/>
        <v>#VALUE!</v>
      </c>
      <c r="BB49" s="47" t="e">
        <f t="shared" ca="1" si="13"/>
        <v>#VALUE!</v>
      </c>
      <c r="BC49" s="47" t="e">
        <f t="shared" ca="1" si="13"/>
        <v>#VALUE!</v>
      </c>
      <c r="BD49" s="47" t="e">
        <f t="shared" ca="1" si="13"/>
        <v>#VALUE!</v>
      </c>
      <c r="BE49" s="47" t="e">
        <f t="shared" ca="1" si="11"/>
        <v>#VALUE!</v>
      </c>
      <c r="BF49" s="47" t="e">
        <f t="shared" ca="1" si="11"/>
        <v>#VALUE!</v>
      </c>
      <c r="BG49" s="47" t="e">
        <f t="shared" ca="1" si="11"/>
        <v>#VALUE!</v>
      </c>
      <c r="BH49" s="47" t="e">
        <f t="shared" ca="1" si="11"/>
        <v>#VALUE!</v>
      </c>
      <c r="BI49" s="47" t="e">
        <f t="shared" ca="1" si="11"/>
        <v>#VALUE!</v>
      </c>
      <c r="BJ49" s="47" t="e">
        <f t="shared" ca="1" si="11"/>
        <v>#VALUE!</v>
      </c>
      <c r="BK49" s="47" t="e">
        <f t="shared" ca="1" si="11"/>
        <v>#VALUE!</v>
      </c>
      <c r="BL49" s="37" t="e">
        <f t="shared" ca="1" si="11"/>
        <v>#VALUE!</v>
      </c>
    </row>
    <row r="50" spans="1:64" ht="30" customHeight="1" x14ac:dyDescent="0.25">
      <c r="A50" s="53"/>
      <c r="B50" s="51"/>
      <c r="C50" s="15"/>
      <c r="D50"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50"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50"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50"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50" s="30"/>
      <c r="I50" s="47" t="e">
        <f t="shared" ca="1" si="12"/>
        <v>#VALUE!</v>
      </c>
      <c r="J50" s="47" t="e">
        <f t="shared" ca="1" si="12"/>
        <v>#VALUE!</v>
      </c>
      <c r="K50" s="47" t="e">
        <f t="shared" ca="1" si="12"/>
        <v>#VALUE!</v>
      </c>
      <c r="L50" s="47" t="e">
        <f t="shared" ca="1" si="12"/>
        <v>#VALUE!</v>
      </c>
      <c r="M50" s="47" t="e">
        <f t="shared" ca="1" si="12"/>
        <v>#VALUE!</v>
      </c>
      <c r="N50" s="47" t="e">
        <f t="shared" ca="1" si="12"/>
        <v>#VALUE!</v>
      </c>
      <c r="O50" s="47" t="e">
        <f t="shared" ca="1" si="12"/>
        <v>#VALUE!</v>
      </c>
      <c r="P50" s="47" t="e">
        <f t="shared" ca="1" si="12"/>
        <v>#VALUE!</v>
      </c>
      <c r="Q50" s="47" t="e">
        <f t="shared" ca="1" si="12"/>
        <v>#VALUE!</v>
      </c>
      <c r="R50" s="47" t="e">
        <f t="shared" ca="1" si="12"/>
        <v>#VALUE!</v>
      </c>
      <c r="S50" s="47" t="e">
        <f t="shared" ca="1" si="12"/>
        <v>#VALUE!</v>
      </c>
      <c r="T50" s="47" t="e">
        <f t="shared" ca="1" si="12"/>
        <v>#VALUE!</v>
      </c>
      <c r="U50" s="47" t="e">
        <f t="shared" ca="1" si="12"/>
        <v>#VALUE!</v>
      </c>
      <c r="V50" s="47" t="e">
        <f t="shared" ca="1" si="12"/>
        <v>#VALUE!</v>
      </c>
      <c r="W50" s="47" t="e">
        <f t="shared" ca="1" si="12"/>
        <v>#VALUE!</v>
      </c>
      <c r="X50" s="47" t="e">
        <f t="shared" ref="X50:AM53" ca="1" si="15">IF(AND($F50&lt;&gt;"N/A",X$11&gt;=$G50,X$11&lt;$F50),1,IF(AND($F50="N/A",$E50&lt;&gt;"N/A",X$11&gt;=$G50,X$11&lt;$E50),1.1,IF(AND($F50="N/A",$E50="N/A",X$11&gt;=$G50,X$11&lt;$D50),1.2,IF(AND($F50&lt;&gt;"N/A",$E50&lt;&gt;"N/A",X$11&gt;=$F50,X$11&lt;$E50),2,IF(AND($F50&lt;&gt;"N/A",$E50="N/A",X$11&gt;=$F50,X$11&lt;$D50),2.1,IF(AND($E50&lt;&gt;"N/A",X$11&gt;=$E50,X$11&lt;$D50),3,_xlfn.IFS(X$11=$D50,4,X$11=$H50,5)))))))</f>
        <v>#VALUE!</v>
      </c>
      <c r="Y50" s="47" t="e">
        <f t="shared" ca="1" si="15"/>
        <v>#VALUE!</v>
      </c>
      <c r="Z50" s="47" t="e">
        <f t="shared" ca="1" si="15"/>
        <v>#VALUE!</v>
      </c>
      <c r="AA50" s="47" t="e">
        <f t="shared" ca="1" si="15"/>
        <v>#VALUE!</v>
      </c>
      <c r="AB50" s="47" t="e">
        <f t="shared" ca="1" si="15"/>
        <v>#VALUE!</v>
      </c>
      <c r="AC50" s="47" t="e">
        <f t="shared" ca="1" si="15"/>
        <v>#VALUE!</v>
      </c>
      <c r="AD50" s="47" t="e">
        <f t="shared" ca="1" si="15"/>
        <v>#VALUE!</v>
      </c>
      <c r="AE50" s="47" t="e">
        <f t="shared" ca="1" si="15"/>
        <v>#VALUE!</v>
      </c>
      <c r="AF50" s="47" t="e">
        <f t="shared" ca="1" si="15"/>
        <v>#VALUE!</v>
      </c>
      <c r="AG50" s="47" t="e">
        <f t="shared" ca="1" si="15"/>
        <v>#VALUE!</v>
      </c>
      <c r="AH50" s="47" t="e">
        <f t="shared" ca="1" si="15"/>
        <v>#VALUE!</v>
      </c>
      <c r="AI50" s="47" t="e">
        <f t="shared" ca="1" si="15"/>
        <v>#VALUE!</v>
      </c>
      <c r="AJ50" s="47" t="e">
        <f t="shared" ca="1" si="15"/>
        <v>#VALUE!</v>
      </c>
      <c r="AK50" s="47" t="e">
        <f t="shared" ca="1" si="15"/>
        <v>#VALUE!</v>
      </c>
      <c r="AL50" s="47" t="e">
        <f t="shared" ca="1" si="15"/>
        <v>#VALUE!</v>
      </c>
      <c r="AM50" s="47" t="e">
        <f t="shared" ca="1" si="15"/>
        <v>#VALUE!</v>
      </c>
      <c r="AN50" s="47" t="e">
        <f t="shared" ca="1" si="14"/>
        <v>#VALUE!</v>
      </c>
      <c r="AO50" s="47" t="e">
        <f t="shared" ca="1" si="14"/>
        <v>#VALUE!</v>
      </c>
      <c r="AP50" s="47" t="e">
        <f t="shared" ca="1" si="14"/>
        <v>#VALUE!</v>
      </c>
      <c r="AQ50" s="47" t="e">
        <f t="shared" ca="1" si="14"/>
        <v>#VALUE!</v>
      </c>
      <c r="AR50" s="47" t="e">
        <f t="shared" ca="1" si="14"/>
        <v>#VALUE!</v>
      </c>
      <c r="AS50" s="47" t="e">
        <f t="shared" ca="1" si="14"/>
        <v>#VALUE!</v>
      </c>
      <c r="AT50" s="47" t="e">
        <f t="shared" ca="1" si="14"/>
        <v>#VALUE!</v>
      </c>
      <c r="AU50" s="47" t="e">
        <f t="shared" ca="1" si="14"/>
        <v>#VALUE!</v>
      </c>
      <c r="AV50" s="47" t="e">
        <f t="shared" ca="1" si="14"/>
        <v>#VALUE!</v>
      </c>
      <c r="AW50" s="47" t="e">
        <f t="shared" ca="1" si="14"/>
        <v>#VALUE!</v>
      </c>
      <c r="AX50" s="47" t="e">
        <f t="shared" ca="1" si="14"/>
        <v>#VALUE!</v>
      </c>
      <c r="AY50" s="47" t="e">
        <f t="shared" ca="1" si="14"/>
        <v>#VALUE!</v>
      </c>
      <c r="AZ50" s="47" t="e">
        <f t="shared" ca="1" si="13"/>
        <v>#VALUE!</v>
      </c>
      <c r="BA50" s="47" t="e">
        <f t="shared" ca="1" si="13"/>
        <v>#VALUE!</v>
      </c>
      <c r="BB50" s="47" t="e">
        <f t="shared" ca="1" si="13"/>
        <v>#VALUE!</v>
      </c>
      <c r="BC50" s="47" t="e">
        <f t="shared" ca="1" si="13"/>
        <v>#VALUE!</v>
      </c>
      <c r="BD50" s="47" t="e">
        <f t="shared" ca="1" si="13"/>
        <v>#VALUE!</v>
      </c>
      <c r="BE50" s="47" t="e">
        <f t="shared" ca="1" si="11"/>
        <v>#VALUE!</v>
      </c>
      <c r="BF50" s="47" t="e">
        <f t="shared" ca="1" si="11"/>
        <v>#VALUE!</v>
      </c>
      <c r="BG50" s="47" t="e">
        <f t="shared" ca="1" si="11"/>
        <v>#VALUE!</v>
      </c>
      <c r="BH50" s="47" t="e">
        <f t="shared" ca="1" si="11"/>
        <v>#VALUE!</v>
      </c>
      <c r="BI50" s="47" t="e">
        <f t="shared" ca="1" si="11"/>
        <v>#VALUE!</v>
      </c>
      <c r="BJ50" s="47" t="e">
        <f t="shared" ca="1" si="11"/>
        <v>#VALUE!</v>
      </c>
      <c r="BK50" s="47" t="e">
        <f t="shared" ca="1" si="11"/>
        <v>#VALUE!</v>
      </c>
      <c r="BL50" s="37" t="e">
        <f t="shared" ca="1" si="11"/>
        <v>#VALUE!</v>
      </c>
    </row>
    <row r="51" spans="1:64" ht="30" customHeight="1" x14ac:dyDescent="0.25">
      <c r="A51" s="53"/>
      <c r="B51" s="51"/>
      <c r="C51" s="15"/>
      <c r="D51"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51"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51"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51"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51" s="30"/>
      <c r="I51" s="47" t="e">
        <f t="shared" ref="I51:X53" ca="1" si="16">IF(AND($F51&lt;&gt;"N/A",I$11&gt;=$G51,I$11&lt;$F51),1,IF(AND($F51="N/A",$E51&lt;&gt;"N/A",I$11&gt;=$G51,I$11&lt;$E51),1.1,IF(AND($F51="N/A",$E51="N/A",I$11&gt;=$G51,I$11&lt;$D51),1.2,IF(AND($F51&lt;&gt;"N/A",$E51&lt;&gt;"N/A",I$11&gt;=$F51,I$11&lt;$E51),2,IF(AND($F51&lt;&gt;"N/A",$E51="N/A",I$11&gt;=$F51,I$11&lt;$D51),2.1,IF(AND($E51&lt;&gt;"N/A",I$11&gt;=$E51,I$11&lt;$D51),3,_xlfn.IFS(I$11=$D51,4,I$11=$H51,5)))))))</f>
        <v>#VALUE!</v>
      </c>
      <c r="J51" s="47" t="e">
        <f t="shared" ca="1" si="16"/>
        <v>#VALUE!</v>
      </c>
      <c r="K51" s="47" t="e">
        <f t="shared" ca="1" si="16"/>
        <v>#VALUE!</v>
      </c>
      <c r="L51" s="47" t="e">
        <f t="shared" ca="1" si="16"/>
        <v>#VALUE!</v>
      </c>
      <c r="M51" s="47" t="e">
        <f t="shared" ca="1" si="16"/>
        <v>#VALUE!</v>
      </c>
      <c r="N51" s="47" t="e">
        <f t="shared" ca="1" si="16"/>
        <v>#VALUE!</v>
      </c>
      <c r="O51" s="47" t="e">
        <f t="shared" ca="1" si="16"/>
        <v>#VALUE!</v>
      </c>
      <c r="P51" s="47" t="e">
        <f t="shared" ca="1" si="16"/>
        <v>#VALUE!</v>
      </c>
      <c r="Q51" s="47" t="e">
        <f t="shared" ca="1" si="16"/>
        <v>#VALUE!</v>
      </c>
      <c r="R51" s="47" t="e">
        <f t="shared" ca="1" si="16"/>
        <v>#VALUE!</v>
      </c>
      <c r="S51" s="47" t="e">
        <f t="shared" ca="1" si="16"/>
        <v>#VALUE!</v>
      </c>
      <c r="T51" s="47" t="e">
        <f t="shared" ca="1" si="16"/>
        <v>#VALUE!</v>
      </c>
      <c r="U51" s="47" t="e">
        <f t="shared" ca="1" si="16"/>
        <v>#VALUE!</v>
      </c>
      <c r="V51" s="47" t="e">
        <f t="shared" ca="1" si="16"/>
        <v>#VALUE!</v>
      </c>
      <c r="W51" s="47" t="e">
        <f t="shared" ca="1" si="16"/>
        <v>#VALUE!</v>
      </c>
      <c r="X51" s="47" t="e">
        <f t="shared" ca="1" si="16"/>
        <v>#VALUE!</v>
      </c>
      <c r="Y51" s="47" t="e">
        <f t="shared" ca="1" si="15"/>
        <v>#VALUE!</v>
      </c>
      <c r="Z51" s="47" t="e">
        <f t="shared" ca="1" si="15"/>
        <v>#VALUE!</v>
      </c>
      <c r="AA51" s="47" t="e">
        <f t="shared" ca="1" si="15"/>
        <v>#VALUE!</v>
      </c>
      <c r="AB51" s="47" t="e">
        <f t="shared" ca="1" si="15"/>
        <v>#VALUE!</v>
      </c>
      <c r="AC51" s="47" t="e">
        <f t="shared" ca="1" si="15"/>
        <v>#VALUE!</v>
      </c>
      <c r="AD51" s="47" t="e">
        <f t="shared" ca="1" si="15"/>
        <v>#VALUE!</v>
      </c>
      <c r="AE51" s="47" t="e">
        <f t="shared" ca="1" si="15"/>
        <v>#VALUE!</v>
      </c>
      <c r="AF51" s="47" t="e">
        <f t="shared" ca="1" si="15"/>
        <v>#VALUE!</v>
      </c>
      <c r="AG51" s="47" t="e">
        <f t="shared" ca="1" si="15"/>
        <v>#VALUE!</v>
      </c>
      <c r="AH51" s="47" t="e">
        <f t="shared" ca="1" si="15"/>
        <v>#VALUE!</v>
      </c>
      <c r="AI51" s="47" t="e">
        <f t="shared" ca="1" si="15"/>
        <v>#VALUE!</v>
      </c>
      <c r="AJ51" s="47" t="e">
        <f t="shared" ca="1" si="15"/>
        <v>#VALUE!</v>
      </c>
      <c r="AK51" s="47" t="e">
        <f t="shared" ca="1" si="15"/>
        <v>#VALUE!</v>
      </c>
      <c r="AL51" s="47" t="e">
        <f t="shared" ca="1" si="15"/>
        <v>#VALUE!</v>
      </c>
      <c r="AM51" s="47" t="e">
        <f t="shared" ca="1" si="15"/>
        <v>#VALUE!</v>
      </c>
      <c r="AN51" s="47" t="e">
        <f t="shared" ca="1" si="14"/>
        <v>#VALUE!</v>
      </c>
      <c r="AO51" s="47" t="e">
        <f t="shared" ca="1" si="14"/>
        <v>#VALUE!</v>
      </c>
      <c r="AP51" s="47" t="e">
        <f t="shared" ca="1" si="14"/>
        <v>#VALUE!</v>
      </c>
      <c r="AQ51" s="47" t="e">
        <f t="shared" ca="1" si="14"/>
        <v>#VALUE!</v>
      </c>
      <c r="AR51" s="47" t="e">
        <f t="shared" ca="1" si="14"/>
        <v>#VALUE!</v>
      </c>
      <c r="AS51" s="47" t="e">
        <f t="shared" ca="1" si="14"/>
        <v>#VALUE!</v>
      </c>
      <c r="AT51" s="47" t="e">
        <f t="shared" ca="1" si="14"/>
        <v>#VALUE!</v>
      </c>
      <c r="AU51" s="47" t="e">
        <f t="shared" ca="1" si="14"/>
        <v>#VALUE!</v>
      </c>
      <c r="AV51" s="47" t="e">
        <f t="shared" ca="1" si="14"/>
        <v>#VALUE!</v>
      </c>
      <c r="AW51" s="47" t="e">
        <f t="shared" ca="1" si="14"/>
        <v>#VALUE!</v>
      </c>
      <c r="AX51" s="47" t="e">
        <f t="shared" ca="1" si="14"/>
        <v>#VALUE!</v>
      </c>
      <c r="AY51" s="47" t="e">
        <f t="shared" ca="1" si="14"/>
        <v>#VALUE!</v>
      </c>
      <c r="AZ51" s="47" t="e">
        <f t="shared" ca="1" si="13"/>
        <v>#VALUE!</v>
      </c>
      <c r="BA51" s="47" t="e">
        <f t="shared" ca="1" si="13"/>
        <v>#VALUE!</v>
      </c>
      <c r="BB51" s="47" t="e">
        <f t="shared" ca="1" si="13"/>
        <v>#VALUE!</v>
      </c>
      <c r="BC51" s="47" t="e">
        <f t="shared" ca="1" si="13"/>
        <v>#VALUE!</v>
      </c>
      <c r="BD51" s="47" t="e">
        <f t="shared" ca="1" si="13"/>
        <v>#VALUE!</v>
      </c>
      <c r="BE51" s="47" t="e">
        <f t="shared" ca="1" si="11"/>
        <v>#VALUE!</v>
      </c>
      <c r="BF51" s="47" t="e">
        <f t="shared" ca="1" si="11"/>
        <v>#VALUE!</v>
      </c>
      <c r="BG51" s="47" t="e">
        <f t="shared" ca="1" si="11"/>
        <v>#VALUE!</v>
      </c>
      <c r="BH51" s="47" t="e">
        <f t="shared" ca="1" si="11"/>
        <v>#VALUE!</v>
      </c>
      <c r="BI51" s="47" t="e">
        <f t="shared" ca="1" si="11"/>
        <v>#VALUE!</v>
      </c>
      <c r="BJ51" s="47" t="e">
        <f t="shared" ca="1" si="11"/>
        <v>#VALUE!</v>
      </c>
      <c r="BK51" s="47" t="e">
        <f t="shared" ca="1" si="11"/>
        <v>#VALUE!</v>
      </c>
      <c r="BL51" s="37" t="e">
        <f t="shared" ca="1" si="11"/>
        <v>#VALUE!</v>
      </c>
    </row>
    <row r="52" spans="1:64" ht="30" customHeight="1" x14ac:dyDescent="0.25">
      <c r="A52" s="53"/>
      <c r="B52" s="51"/>
      <c r="C52" s="15"/>
      <c r="D52"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52"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52"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52"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52" s="30"/>
      <c r="I52" s="47" t="e">
        <f t="shared" ca="1" si="16"/>
        <v>#VALUE!</v>
      </c>
      <c r="J52" s="47" t="e">
        <f t="shared" ca="1" si="16"/>
        <v>#VALUE!</v>
      </c>
      <c r="K52" s="47" t="e">
        <f t="shared" ca="1" si="16"/>
        <v>#VALUE!</v>
      </c>
      <c r="L52" s="47" t="e">
        <f t="shared" ca="1" si="16"/>
        <v>#VALUE!</v>
      </c>
      <c r="M52" s="47" t="e">
        <f t="shared" ca="1" si="16"/>
        <v>#VALUE!</v>
      </c>
      <c r="N52" s="47" t="e">
        <f t="shared" ca="1" si="16"/>
        <v>#VALUE!</v>
      </c>
      <c r="O52" s="47" t="e">
        <f t="shared" ca="1" si="16"/>
        <v>#VALUE!</v>
      </c>
      <c r="P52" s="47" t="e">
        <f t="shared" ca="1" si="16"/>
        <v>#VALUE!</v>
      </c>
      <c r="Q52" s="47" t="e">
        <f t="shared" ca="1" si="16"/>
        <v>#VALUE!</v>
      </c>
      <c r="R52" s="47" t="e">
        <f t="shared" ca="1" si="16"/>
        <v>#VALUE!</v>
      </c>
      <c r="S52" s="47" t="e">
        <f t="shared" ca="1" si="16"/>
        <v>#VALUE!</v>
      </c>
      <c r="T52" s="47" t="e">
        <f t="shared" ca="1" si="16"/>
        <v>#VALUE!</v>
      </c>
      <c r="U52" s="47" t="e">
        <f t="shared" ca="1" si="16"/>
        <v>#VALUE!</v>
      </c>
      <c r="V52" s="47" t="e">
        <f t="shared" ca="1" si="16"/>
        <v>#VALUE!</v>
      </c>
      <c r="W52" s="47" t="e">
        <f t="shared" ca="1" si="16"/>
        <v>#VALUE!</v>
      </c>
      <c r="X52" s="47" t="e">
        <f t="shared" ca="1" si="16"/>
        <v>#VALUE!</v>
      </c>
      <c r="Y52" s="47" t="e">
        <f t="shared" ca="1" si="15"/>
        <v>#VALUE!</v>
      </c>
      <c r="Z52" s="47" t="e">
        <f t="shared" ca="1" si="15"/>
        <v>#VALUE!</v>
      </c>
      <c r="AA52" s="47" t="e">
        <f t="shared" ca="1" si="15"/>
        <v>#VALUE!</v>
      </c>
      <c r="AB52" s="47" t="e">
        <f t="shared" ca="1" si="15"/>
        <v>#VALUE!</v>
      </c>
      <c r="AC52" s="47" t="e">
        <f t="shared" ca="1" si="15"/>
        <v>#VALUE!</v>
      </c>
      <c r="AD52" s="47" t="e">
        <f t="shared" ca="1" si="15"/>
        <v>#VALUE!</v>
      </c>
      <c r="AE52" s="47" t="e">
        <f t="shared" ca="1" si="15"/>
        <v>#VALUE!</v>
      </c>
      <c r="AF52" s="47" t="e">
        <f t="shared" ca="1" si="15"/>
        <v>#VALUE!</v>
      </c>
      <c r="AG52" s="47" t="e">
        <f t="shared" ca="1" si="15"/>
        <v>#VALUE!</v>
      </c>
      <c r="AH52" s="47" t="e">
        <f t="shared" ca="1" si="15"/>
        <v>#VALUE!</v>
      </c>
      <c r="AI52" s="47" t="e">
        <f t="shared" ca="1" si="15"/>
        <v>#VALUE!</v>
      </c>
      <c r="AJ52" s="47" t="e">
        <f t="shared" ca="1" si="15"/>
        <v>#VALUE!</v>
      </c>
      <c r="AK52" s="47" t="e">
        <f t="shared" ca="1" si="15"/>
        <v>#VALUE!</v>
      </c>
      <c r="AL52" s="47" t="e">
        <f t="shared" ca="1" si="15"/>
        <v>#VALUE!</v>
      </c>
      <c r="AM52" s="47" t="e">
        <f t="shared" ca="1" si="15"/>
        <v>#VALUE!</v>
      </c>
      <c r="AN52" s="47" t="e">
        <f t="shared" ca="1" si="14"/>
        <v>#VALUE!</v>
      </c>
      <c r="AO52" s="47" t="e">
        <f t="shared" ca="1" si="14"/>
        <v>#VALUE!</v>
      </c>
      <c r="AP52" s="47" t="e">
        <f t="shared" ca="1" si="14"/>
        <v>#VALUE!</v>
      </c>
      <c r="AQ52" s="47" t="e">
        <f t="shared" ca="1" si="14"/>
        <v>#VALUE!</v>
      </c>
      <c r="AR52" s="47" t="e">
        <f t="shared" ca="1" si="14"/>
        <v>#VALUE!</v>
      </c>
      <c r="AS52" s="47" t="e">
        <f t="shared" ca="1" si="14"/>
        <v>#VALUE!</v>
      </c>
      <c r="AT52" s="47" t="e">
        <f t="shared" ca="1" si="14"/>
        <v>#VALUE!</v>
      </c>
      <c r="AU52" s="47" t="e">
        <f t="shared" ca="1" si="14"/>
        <v>#VALUE!</v>
      </c>
      <c r="AV52" s="47" t="e">
        <f t="shared" ca="1" si="14"/>
        <v>#VALUE!</v>
      </c>
      <c r="AW52" s="47" t="e">
        <f t="shared" ca="1" si="14"/>
        <v>#VALUE!</v>
      </c>
      <c r="AX52" s="47" t="e">
        <f t="shared" ca="1" si="14"/>
        <v>#VALUE!</v>
      </c>
      <c r="AY52" s="47" t="e">
        <f t="shared" ca="1" si="14"/>
        <v>#VALUE!</v>
      </c>
      <c r="AZ52" s="47" t="e">
        <f t="shared" ca="1" si="13"/>
        <v>#VALUE!</v>
      </c>
      <c r="BA52" s="47" t="e">
        <f t="shared" ca="1" si="13"/>
        <v>#VALUE!</v>
      </c>
      <c r="BB52" s="47" t="e">
        <f t="shared" ca="1" si="13"/>
        <v>#VALUE!</v>
      </c>
      <c r="BC52" s="47" t="e">
        <f t="shared" ca="1" si="13"/>
        <v>#VALUE!</v>
      </c>
      <c r="BD52" s="47" t="e">
        <f t="shared" ca="1" si="13"/>
        <v>#VALUE!</v>
      </c>
      <c r="BE52" s="47" t="e">
        <f t="shared" ca="1" si="11"/>
        <v>#VALUE!</v>
      </c>
      <c r="BF52" s="47" t="e">
        <f t="shared" ca="1" si="11"/>
        <v>#VALUE!</v>
      </c>
      <c r="BG52" s="47" t="e">
        <f t="shared" ca="1" si="11"/>
        <v>#VALUE!</v>
      </c>
      <c r="BH52" s="47" t="e">
        <f t="shared" ca="1" si="11"/>
        <v>#VALUE!</v>
      </c>
      <c r="BI52" s="47" t="e">
        <f t="shared" ca="1" si="11"/>
        <v>#VALUE!</v>
      </c>
      <c r="BJ52" s="47" t="e">
        <f t="shared" ca="1" si="11"/>
        <v>#VALUE!</v>
      </c>
      <c r="BK52" s="47" t="e">
        <f t="shared" ca="1" si="11"/>
        <v>#VALUE!</v>
      </c>
      <c r="BL52" s="37" t="e">
        <f t="shared" ca="1" si="11"/>
        <v>#VALUE!</v>
      </c>
    </row>
    <row r="53" spans="1:64" ht="30" customHeight="1" x14ac:dyDescent="0.25">
      <c r="A53" s="54"/>
      <c r="B53" s="52"/>
      <c r="C53" s="15"/>
      <c r="D53" s="41" t="e">
        <f>IF(Table2[[#This Row],[Communication Tactic]]="Other","",WORKDAY(B$10,IF(Table2[[#This Row],[Communication Tactic]]="DCL",-2,IF(Table2[[#This Row],[Communication Tactic]]="Feature (CDC.gov)",-3,IF(Table2[[#This Row],[Communication Tactic]]="Toolkit (full)",-60,IF(Table2[[#This Row],[Communication Tactic]]="Toolkit (just social media)",-30,IF(Table2[[#This Row],[Communication Tactic]]="Social media content for CDC channels",-7,IF(Table2[[#This Row],[Communication Tactic]]="Webpage for observance (update)",-30,IF(Table2[[#This Row],[Communication Tactic]]="Key messages",-14,IF(Table2[[#This Row],[Communication Tactic]]="Fact sheet (update)",-60,IF(Table2[[#This Row],[Communication Tactic]]="NPIN web highlight and/or splash page",-21,IF(Table2[[#This Row],[Communication Tactic]]="Internal email to staff",-1,IF(Table2[[#This Row],[Communication Tactic]]="News Media",-7,IF(Table2[[#This Row],[Communication Tactic]]="Special announcement (promo of CDC resources/requests)",-30,IF(Table2[[#This Row],[Communication Tactic]]="Graphics - for use by partners",-35,IF(Table2[[#This Row],[Communication Tactic]]="Event - in person",-7,IF(Table2[[#This Row],[Communication Tactic]]="Video - exception",-3,IF(Table2[[#This Row],[Communication Tactic]]="Video - normal (step 1: concept clearance)",-35,IF(Table2[[#This Row],[Communication Tactic]]="Video - normal (step 2: approval of video)",-3)))))))))))))))))))</f>
        <v>#VALUE!</v>
      </c>
      <c r="E53" s="25" t="e">
        <f>IF(Table2[[#This Row],[Communication Tactic]]="Other","",IF(Table2[[#This Row],[Communication Tactic]]="DCL","N/A",IF(Table2[[#This Row],[Communication Tactic]]="Toolkit (just social media)","N/A",IF(Table2[[#This Row],[Communication Tactic]]="Social media content for CDC channels","N/A",IF(Table2[[#This Row],[Communication Tactic]]="Webpage for observance (update)","N/A",IF(Table2[[#This Row],[Communication Tactic]]="Key messages","N/A",IF(Table2[[#This Row],[Communication Tactic]]="Fact sheet (update)","N/A",IF(Table2[[#This Row],[Communication Tactic]]="NPIN web highlight and/or splash page","N/A",IF(Table2[[#This Row],[Communication Tactic]]="Internal email to staff","N/A",IF(Table2[[#This Row],[Communication Tactic]]="Special announcement (promo of CDC resources/requests)","N/A",IF(Table2[[#This Row],[Communication Tactic]]="Graphics - for use by partners","N/A",IF(Table2[[#This Row],[Communication Tactic]]="Video - exception","N/A",WORKDAY(Table2[[#This Row],[DEADLINE for Completion with ALL Clearances
(AUTO-POPULATED)]],IF(Table2[[#This Row],[Communication Tactic]]="Feature (CDC.gov)",-7,IF(Table2[[#This Row],[Communication Tactic]]="Toolkit (full)",-7,IF(Table2[[#This Row],[Communication Tactic]]="News Media",-14,IF(Table2[[#This Row],[Communication Tactic]]="Event - in person",-3,IF(Table2[[#This Row],[Communication Tactic]]="Video - normal (step 1: concept clearance)",-10,IF(Table2[[#This Row],[Communication Tactic]]="Video - normal (step 2: approval of video)",-5)))))))))))))))))))</f>
        <v>#VALUE!</v>
      </c>
      <c r="F53" s="26" t="e">
        <f>IF(Table2[[#This Row],[Communication Tactic]]="Other","",IF(Table2[[#This Row],[Communication Tactic]]="Social media content for CDC channels","N/A",WORKDAY(Table2[[#This Row],[DEADLINE for Completion with ALL Clearances
(AUTO-POPULATED)]],IF(Table2[[#This Row],[Communication Tactic]]="DCL",-7,IF(Table2[[#This Row],[Communication Tactic]]="Feature (CDC.gov)",-14,IF(Table2[[#This Row],[Communication Tactic]]="Toolkit (full)",-21,IF(Table2[[#This Row],[Communication Tactic]]="Toolkit (just social media)",-7,IF(Table2[[#This Row],[Communication Tactic]]="Webpage for observance (update)",-7,IF(Table2[[#This Row],[Communication Tactic]]="Key messages",-7,IF(Table2[[#This Row],[Communication Tactic]]="Fact sheet (update)",-7,IF(Table2[[#This Row],[Communication Tactic]]="NPIN web highlight and/or splash page",-7,IF(Table2[[#This Row],[Communication Tactic]]="Internal email to staff",-7,IF(Table2[[#This Row],[Communication Tactic]]="News Media",-28,IF(Table2[[#This Row],[Communication Tactic]]="Special announcement (promo of CDC resources/requests)",-5,IF(Table2[[#This Row],[Communication Tactic]]="Graphics - for use by partners",-3,IF(Table2[[#This Row],[Communication Tactic]]="Event - in person",-8,IF(Table2[[#This Row],[Communication Tactic]]="Video - exception",-5,IF(Table2[[#This Row],[Communication Tactic]]="Video - normal (step 1: concept clearance)",-14,IF(Table2[[#This Row],[Communication Tactic]]="Video - normal (step 2: approval of video)",-7)))))))))))))))))))</f>
        <v>#VALUE!</v>
      </c>
      <c r="G53" s="27" t="e">
        <f>IF(Table2[[#This Row],[Communication Tactic]]="Other","",WORKDAY(Table2[[#This Row],[DEADLINE for Completion with ALL Clearances
(AUTO-POPULATED)]],IF(Table2[[#This Row],[Communication Tactic]]="DCL",-21,IF(Table2[[#This Row],[Communication Tactic]]="Feature (CDC.gov)",-28,IF(Table2[[#This Row],[Communication Tactic]]="Toolkit (full)",-42,IF(Table2[[#This Row],[Communication Tactic]]="Toolkit (just social media)",-21,IF(Table2[[#This Row],[Communication Tactic]]="Social media content for CDC channels",-7,IF(Table2[[#This Row],[Communication Tactic]]="Webpage for observance (update)",-14,IF(Table2[[#This Row],[Communication Tactic]]="Key messages",-14,IF(Table2[[#This Row],[Communication Tactic]]="Fact sheet (update)",-21,IF(Table2[[#This Row],[Communication Tactic]]="NPIN web highlight and/or splash page",-14,IF(Table2[[#This Row],[Communication Tactic]]="Internal email to staff",-14,IF(Table2[[#This Row],[Communication Tactic]]="News Media",-49,IF(Table2[[#This Row],[Communication Tactic]]="Special announcement (promo of CDC resources/requests)",-10,IF(Table2[[#This Row],[Communication Tactic]]="Graphics - for use by partners",-8,IF(Table2[[#This Row],[Communication Tactic]]="Event - in person",-15,IF(Table2[[#This Row],[Communication Tactic]]="Video - exception",-10,IF(Table2[[#This Row],[Communication Tactic]]="Video - normal (step 1: concept clearance)",-20,IF(Table2[[#This Row],[Communication Tactic]]="Video - normal (step 2: approval of video)",-10)))))))))))))))))))</f>
        <v>#VALUE!</v>
      </c>
      <c r="H53" s="30"/>
      <c r="I53" s="47" t="e">
        <f t="shared" ca="1" si="16"/>
        <v>#VALUE!</v>
      </c>
      <c r="J53" s="47" t="e">
        <f t="shared" ca="1" si="16"/>
        <v>#VALUE!</v>
      </c>
      <c r="K53" s="47" t="e">
        <f t="shared" ca="1" si="16"/>
        <v>#VALUE!</v>
      </c>
      <c r="L53" s="47" t="e">
        <f t="shared" ca="1" si="16"/>
        <v>#VALUE!</v>
      </c>
      <c r="M53" s="47" t="e">
        <f t="shared" ca="1" si="16"/>
        <v>#VALUE!</v>
      </c>
      <c r="N53" s="47" t="e">
        <f t="shared" ca="1" si="16"/>
        <v>#VALUE!</v>
      </c>
      <c r="O53" s="47" t="e">
        <f t="shared" ca="1" si="16"/>
        <v>#VALUE!</v>
      </c>
      <c r="P53" s="47" t="e">
        <f t="shared" ca="1" si="16"/>
        <v>#VALUE!</v>
      </c>
      <c r="Q53" s="47" t="e">
        <f t="shared" ca="1" si="16"/>
        <v>#VALUE!</v>
      </c>
      <c r="R53" s="47" t="e">
        <f t="shared" ca="1" si="16"/>
        <v>#VALUE!</v>
      </c>
      <c r="S53" s="47" t="e">
        <f t="shared" ca="1" si="16"/>
        <v>#VALUE!</v>
      </c>
      <c r="T53" s="47" t="e">
        <f t="shared" ca="1" si="16"/>
        <v>#VALUE!</v>
      </c>
      <c r="U53" s="47" t="e">
        <f t="shared" ca="1" si="16"/>
        <v>#VALUE!</v>
      </c>
      <c r="V53" s="47" t="e">
        <f t="shared" ca="1" si="16"/>
        <v>#VALUE!</v>
      </c>
      <c r="W53" s="47" t="e">
        <f t="shared" ca="1" si="16"/>
        <v>#VALUE!</v>
      </c>
      <c r="X53" s="47" t="e">
        <f t="shared" ca="1" si="16"/>
        <v>#VALUE!</v>
      </c>
      <c r="Y53" s="47" t="e">
        <f t="shared" ca="1" si="15"/>
        <v>#VALUE!</v>
      </c>
      <c r="Z53" s="47" t="e">
        <f t="shared" ca="1" si="15"/>
        <v>#VALUE!</v>
      </c>
      <c r="AA53" s="47" t="e">
        <f t="shared" ca="1" si="15"/>
        <v>#VALUE!</v>
      </c>
      <c r="AB53" s="47" t="e">
        <f t="shared" ca="1" si="15"/>
        <v>#VALUE!</v>
      </c>
      <c r="AC53" s="47" t="e">
        <f t="shared" ca="1" si="15"/>
        <v>#VALUE!</v>
      </c>
      <c r="AD53" s="47" t="e">
        <f t="shared" ca="1" si="15"/>
        <v>#VALUE!</v>
      </c>
      <c r="AE53" s="47" t="e">
        <f t="shared" ca="1" si="15"/>
        <v>#VALUE!</v>
      </c>
      <c r="AF53" s="47" t="e">
        <f t="shared" ca="1" si="15"/>
        <v>#VALUE!</v>
      </c>
      <c r="AG53" s="47" t="e">
        <f t="shared" ca="1" si="15"/>
        <v>#VALUE!</v>
      </c>
      <c r="AH53" s="47" t="e">
        <f t="shared" ca="1" si="15"/>
        <v>#VALUE!</v>
      </c>
      <c r="AI53" s="47" t="e">
        <f t="shared" ca="1" si="15"/>
        <v>#VALUE!</v>
      </c>
      <c r="AJ53" s="47" t="e">
        <f t="shared" ca="1" si="15"/>
        <v>#VALUE!</v>
      </c>
      <c r="AK53" s="47" t="e">
        <f t="shared" ca="1" si="15"/>
        <v>#VALUE!</v>
      </c>
      <c r="AL53" s="47" t="e">
        <f t="shared" ca="1" si="15"/>
        <v>#VALUE!</v>
      </c>
      <c r="AM53" s="47" t="e">
        <f t="shared" ca="1" si="15"/>
        <v>#VALUE!</v>
      </c>
      <c r="AN53" s="47" t="e">
        <f t="shared" ca="1" si="14"/>
        <v>#VALUE!</v>
      </c>
      <c r="AO53" s="47" t="e">
        <f t="shared" ca="1" si="14"/>
        <v>#VALUE!</v>
      </c>
      <c r="AP53" s="47" t="e">
        <f t="shared" ca="1" si="14"/>
        <v>#VALUE!</v>
      </c>
      <c r="AQ53" s="47" t="e">
        <f t="shared" ca="1" si="14"/>
        <v>#VALUE!</v>
      </c>
      <c r="AR53" s="47" t="e">
        <f t="shared" ca="1" si="14"/>
        <v>#VALUE!</v>
      </c>
      <c r="AS53" s="47" t="e">
        <f t="shared" ca="1" si="14"/>
        <v>#VALUE!</v>
      </c>
      <c r="AT53" s="47" t="e">
        <f t="shared" ca="1" si="14"/>
        <v>#VALUE!</v>
      </c>
      <c r="AU53" s="47" t="e">
        <f t="shared" ca="1" si="14"/>
        <v>#VALUE!</v>
      </c>
      <c r="AV53" s="47" t="e">
        <f t="shared" ca="1" si="14"/>
        <v>#VALUE!</v>
      </c>
      <c r="AW53" s="47" t="e">
        <f t="shared" ca="1" si="14"/>
        <v>#VALUE!</v>
      </c>
      <c r="AX53" s="47" t="e">
        <f t="shared" ca="1" si="14"/>
        <v>#VALUE!</v>
      </c>
      <c r="AY53" s="47" t="e">
        <f t="shared" ref="AY53:BL53" ca="1" si="17">IF(AND($F53&lt;&gt;"N/A",AY$11&gt;=$G53,AY$11&lt;$F53),1,IF(AND($F53="N/A",$E53&lt;&gt;"N/A",AY$11&gt;=$G53,AY$11&lt;$E53),1.1,IF(AND($F53="N/A",$E53="N/A",AY$11&gt;=$G53,AY$11&lt;$D53),1.2,IF(AND($F53&lt;&gt;"N/A",$E53&lt;&gt;"N/A",AY$11&gt;=$F53,AY$11&lt;$E53),2,IF(AND($F53&lt;&gt;"N/A",$E53="N/A",AY$11&gt;=$F53,AY$11&lt;$D53),2.1,IF(AND($E53&lt;&gt;"N/A",AY$11&gt;=$E53,AY$11&lt;$D53),3,_xlfn.IFS(AY$11=$D53,4,AY$11=$H53,5)))))))</f>
        <v>#VALUE!</v>
      </c>
      <c r="AZ53" s="47" t="e">
        <f t="shared" ca="1" si="17"/>
        <v>#VALUE!</v>
      </c>
      <c r="BA53" s="47" t="e">
        <f t="shared" ca="1" si="17"/>
        <v>#VALUE!</v>
      </c>
      <c r="BB53" s="47" t="e">
        <f t="shared" ca="1" si="17"/>
        <v>#VALUE!</v>
      </c>
      <c r="BC53" s="47" t="e">
        <f t="shared" ca="1" si="17"/>
        <v>#VALUE!</v>
      </c>
      <c r="BD53" s="47" t="e">
        <f t="shared" ca="1" si="17"/>
        <v>#VALUE!</v>
      </c>
      <c r="BE53" s="47" t="e">
        <f t="shared" ca="1" si="17"/>
        <v>#VALUE!</v>
      </c>
      <c r="BF53" s="47" t="e">
        <f t="shared" ca="1" si="17"/>
        <v>#VALUE!</v>
      </c>
      <c r="BG53" s="47" t="e">
        <f t="shared" ca="1" si="17"/>
        <v>#VALUE!</v>
      </c>
      <c r="BH53" s="47" t="e">
        <f t="shared" ca="1" si="17"/>
        <v>#VALUE!</v>
      </c>
      <c r="BI53" s="47" t="e">
        <f t="shared" ca="1" si="17"/>
        <v>#VALUE!</v>
      </c>
      <c r="BJ53" s="47" t="e">
        <f t="shared" ca="1" si="17"/>
        <v>#VALUE!</v>
      </c>
      <c r="BK53" s="47" t="e">
        <f t="shared" ca="1" si="17"/>
        <v>#VALUE!</v>
      </c>
      <c r="BL53" s="37" t="e">
        <f t="shared" ca="1" si="17"/>
        <v>#VALUE!</v>
      </c>
    </row>
  </sheetData>
  <sheetProtection formatCells="0"/>
  <mergeCells count="2">
    <mergeCell ref="B7:D7"/>
    <mergeCell ref="A1:BL4"/>
  </mergeCells>
  <conditionalFormatting sqref="I11:BL13">
    <cfRule type="expression" dxfId="13" priority="6">
      <formula>AND(TODAY()&gt;=I$5,TODAY()&lt;J$5)</formula>
    </cfRule>
  </conditionalFormatting>
  <conditionalFormatting sqref="I14:BL53">
    <cfRule type="cellIs" dxfId="12" priority="1" operator="equal">
      <formula>5</formula>
    </cfRule>
    <cfRule type="cellIs" dxfId="11" priority="2" operator="equal">
      <formula>4</formula>
    </cfRule>
    <cfRule type="cellIs" dxfId="10" priority="3" operator="equal">
      <formula>3</formula>
    </cfRule>
    <cfRule type="cellIs" dxfId="9" priority="4" operator="between">
      <formula>2</formula>
      <formula>3</formula>
    </cfRule>
    <cfRule type="cellIs" dxfId="8" priority="5" operator="lessThan">
      <formula>2</formula>
    </cfRule>
  </conditionalFormatting>
  <pageMargins left="0" right="0" top="0" bottom="0" header="0" footer="0"/>
  <pageSetup scale="2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Scroll Bar 4">
              <controlPr defaultSize="0" autoPict="0" altText="Scroll bar to scroll through the Ghantt project timeline.">
                <anchor moveWithCells="1">
                  <from>
                    <xdr:col>8</xdr:col>
                    <xdr:colOff>28575</xdr:colOff>
                    <xdr:row>11</xdr:row>
                    <xdr:rowOff>57150</xdr:rowOff>
                  </from>
                  <to>
                    <xdr:col>64</xdr:col>
                    <xdr:colOff>19050</xdr:colOff>
                    <xdr:row>11</xdr:row>
                    <xdr:rowOff>304800</xdr:rowOff>
                  </to>
                </anchor>
              </controlPr>
            </control>
          </mc:Choice>
        </mc:AlternateContent>
      </controls>
    </mc:Choice>
  </mc:AlternateContent>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8E3A64BA-C7D1-47BD-A3E5-19BBA5F9F015}">
          <x14:formula1>
            <xm:f>'Dropdown Options'!$B$3:$B$19</xm:f>
          </x14:formula1>
          <xm:sqref>A14:A53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9B313-22EC-448D-89D9-708262FB9B12}">
  <dimension ref="A1:B16"/>
  <sheetViews>
    <sheetView workbookViewId="0">
      <selection activeCell="A4" sqref="A4"/>
    </sheetView>
  </sheetViews>
  <sheetFormatPr defaultRowHeight="15" x14ac:dyDescent="0.25"/>
  <cols>
    <col min="1" max="1" width="10.5703125" bestFit="1" customWidth="1"/>
  </cols>
  <sheetData>
    <row r="1" spans="1:2" x14ac:dyDescent="0.25">
      <c r="A1" s="39" t="s">
        <v>31</v>
      </c>
      <c r="B1" t="s">
        <v>32</v>
      </c>
    </row>
    <row r="2" spans="1:2" x14ac:dyDescent="0.25">
      <c r="A2" s="39">
        <v>43763</v>
      </c>
      <c r="B2" t="str">
        <f>TEXT(A2,"ddd")</f>
        <v>Fri</v>
      </c>
    </row>
    <row r="3" spans="1:2" x14ac:dyDescent="0.25">
      <c r="A3" s="39">
        <f>WORKDAY(A2,1)</f>
        <v>43766</v>
      </c>
      <c r="B3" t="str">
        <f t="shared" ref="B3:B16" si="0">TEXT(A3,"ddd")</f>
        <v>Mon</v>
      </c>
    </row>
    <row r="4" spans="1:2" x14ac:dyDescent="0.25">
      <c r="A4" s="39">
        <f t="shared" ref="A4:A16" si="1">WORKDAY(A3,1)</f>
        <v>43767</v>
      </c>
      <c r="B4" t="str">
        <f t="shared" si="0"/>
        <v>Tue</v>
      </c>
    </row>
    <row r="5" spans="1:2" x14ac:dyDescent="0.25">
      <c r="A5" s="39">
        <f t="shared" si="1"/>
        <v>43768</v>
      </c>
      <c r="B5" t="str">
        <f t="shared" si="0"/>
        <v>Wed</v>
      </c>
    </row>
    <row r="6" spans="1:2" x14ac:dyDescent="0.25">
      <c r="A6" s="39">
        <f t="shared" si="1"/>
        <v>43769</v>
      </c>
      <c r="B6" t="str">
        <f t="shared" si="0"/>
        <v>Thu</v>
      </c>
    </row>
    <row r="7" spans="1:2" x14ac:dyDescent="0.25">
      <c r="A7" s="39">
        <f t="shared" si="1"/>
        <v>43770</v>
      </c>
      <c r="B7" t="str">
        <f t="shared" si="0"/>
        <v>Fri</v>
      </c>
    </row>
    <row r="8" spans="1:2" x14ac:dyDescent="0.25">
      <c r="A8" s="39">
        <f t="shared" si="1"/>
        <v>43773</v>
      </c>
      <c r="B8" t="str">
        <f t="shared" si="0"/>
        <v>Mon</v>
      </c>
    </row>
    <row r="9" spans="1:2" x14ac:dyDescent="0.25">
      <c r="A9" s="39">
        <f t="shared" si="1"/>
        <v>43774</v>
      </c>
      <c r="B9" t="str">
        <f t="shared" si="0"/>
        <v>Tue</v>
      </c>
    </row>
    <row r="10" spans="1:2" x14ac:dyDescent="0.25">
      <c r="A10" s="39">
        <f t="shared" si="1"/>
        <v>43775</v>
      </c>
      <c r="B10" t="str">
        <f t="shared" si="0"/>
        <v>Wed</v>
      </c>
    </row>
    <row r="11" spans="1:2" x14ac:dyDescent="0.25">
      <c r="A11" s="39">
        <f t="shared" si="1"/>
        <v>43776</v>
      </c>
      <c r="B11" t="str">
        <f t="shared" si="0"/>
        <v>Thu</v>
      </c>
    </row>
    <row r="12" spans="1:2" x14ac:dyDescent="0.25">
      <c r="A12" s="39">
        <f t="shared" si="1"/>
        <v>43777</v>
      </c>
      <c r="B12" t="str">
        <f t="shared" si="0"/>
        <v>Fri</v>
      </c>
    </row>
    <row r="13" spans="1:2" x14ac:dyDescent="0.25">
      <c r="A13" s="39">
        <f t="shared" si="1"/>
        <v>43780</v>
      </c>
      <c r="B13" t="str">
        <f t="shared" si="0"/>
        <v>Mon</v>
      </c>
    </row>
    <row r="14" spans="1:2" x14ac:dyDescent="0.25">
      <c r="A14" s="39">
        <f t="shared" si="1"/>
        <v>43781</v>
      </c>
      <c r="B14" t="str">
        <f t="shared" si="0"/>
        <v>Tue</v>
      </c>
    </row>
    <row r="15" spans="1:2" x14ac:dyDescent="0.25">
      <c r="A15" s="39">
        <f t="shared" si="1"/>
        <v>43782</v>
      </c>
      <c r="B15" t="str">
        <f t="shared" si="0"/>
        <v>Wed</v>
      </c>
    </row>
    <row r="16" spans="1:2" x14ac:dyDescent="0.25">
      <c r="A16" s="39">
        <f t="shared" si="1"/>
        <v>43783</v>
      </c>
      <c r="B16" t="str">
        <f t="shared" si="0"/>
        <v>Thu</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5A8C-011E-4989-96C8-5D342AAE7E1B}">
  <sheetPr>
    <pageSetUpPr fitToPage="1"/>
  </sheetPr>
  <dimension ref="A1:U121"/>
  <sheetViews>
    <sheetView showGridLines="0" zoomScale="90" zoomScaleNormal="90" workbookViewId="0">
      <selection sqref="A1:U4"/>
    </sheetView>
  </sheetViews>
  <sheetFormatPr defaultRowHeight="15" x14ac:dyDescent="0.25"/>
  <cols>
    <col min="3" max="3" width="11.28515625" customWidth="1"/>
  </cols>
  <sheetData>
    <row r="1" spans="1:21" x14ac:dyDescent="0.25">
      <c r="A1" s="58" t="s">
        <v>36</v>
      </c>
      <c r="B1" s="104"/>
      <c r="C1" s="104"/>
      <c r="D1" s="104"/>
      <c r="E1" s="104"/>
      <c r="F1" s="104"/>
      <c r="G1" s="104"/>
      <c r="H1" s="104"/>
      <c r="I1" s="104"/>
      <c r="J1" s="104"/>
      <c r="K1" s="104"/>
      <c r="L1" s="104"/>
      <c r="M1" s="104"/>
      <c r="N1" s="104"/>
      <c r="O1" s="104"/>
      <c r="P1" s="104"/>
      <c r="Q1" s="104"/>
      <c r="R1" s="104"/>
      <c r="S1" s="104"/>
      <c r="T1" s="104"/>
      <c r="U1" s="104"/>
    </row>
    <row r="2" spans="1:21" x14ac:dyDescent="0.25">
      <c r="A2" s="104"/>
      <c r="B2" s="104"/>
      <c r="C2" s="104"/>
      <c r="D2" s="104"/>
      <c r="E2" s="104"/>
      <c r="F2" s="104"/>
      <c r="G2" s="104"/>
      <c r="H2" s="104"/>
      <c r="I2" s="104"/>
      <c r="J2" s="104"/>
      <c r="K2" s="104"/>
      <c r="L2" s="104"/>
      <c r="M2" s="104"/>
      <c r="N2" s="104"/>
      <c r="O2" s="104"/>
      <c r="P2" s="104"/>
      <c r="Q2" s="104"/>
      <c r="R2" s="104"/>
      <c r="S2" s="104"/>
      <c r="T2" s="104"/>
      <c r="U2" s="104"/>
    </row>
    <row r="3" spans="1:21" x14ac:dyDescent="0.25">
      <c r="A3" s="104"/>
      <c r="B3" s="104"/>
      <c r="C3" s="104"/>
      <c r="D3" s="104"/>
      <c r="E3" s="104"/>
      <c r="F3" s="104"/>
      <c r="G3" s="104"/>
      <c r="H3" s="104"/>
      <c r="I3" s="104"/>
      <c r="J3" s="104"/>
      <c r="K3" s="104"/>
      <c r="L3" s="104"/>
      <c r="M3" s="104"/>
      <c r="N3" s="104"/>
      <c r="O3" s="104"/>
      <c r="P3" s="104"/>
      <c r="Q3" s="104"/>
      <c r="R3" s="104"/>
      <c r="S3" s="104"/>
      <c r="T3" s="104"/>
      <c r="U3" s="104"/>
    </row>
    <row r="4" spans="1:21" ht="15.75" thickBot="1" x14ac:dyDescent="0.3">
      <c r="A4" s="104"/>
      <c r="B4" s="104"/>
      <c r="C4" s="104"/>
      <c r="D4" s="104"/>
      <c r="E4" s="104"/>
      <c r="F4" s="104"/>
      <c r="G4" s="104"/>
      <c r="H4" s="104"/>
      <c r="I4" s="104"/>
      <c r="J4" s="104"/>
      <c r="K4" s="104"/>
      <c r="L4" s="104"/>
      <c r="M4" s="104"/>
      <c r="N4" s="104"/>
      <c r="O4" s="104"/>
      <c r="P4" s="104"/>
      <c r="Q4" s="104"/>
      <c r="R4" s="104"/>
      <c r="S4" s="104"/>
      <c r="T4" s="104"/>
      <c r="U4" s="104"/>
    </row>
    <row r="5" spans="1:21" x14ac:dyDescent="0.25">
      <c r="A5" s="142" t="s">
        <v>53</v>
      </c>
      <c r="B5" s="143"/>
      <c r="C5" s="143"/>
      <c r="D5" s="143"/>
      <c r="E5" s="143"/>
      <c r="F5" s="143"/>
      <c r="G5" s="143"/>
      <c r="H5" s="143"/>
      <c r="I5" s="143"/>
      <c r="J5" s="143"/>
      <c r="K5" s="143"/>
      <c r="L5" s="143"/>
      <c r="M5" s="143"/>
      <c r="N5" s="143"/>
      <c r="O5" s="143"/>
      <c r="P5" s="143"/>
      <c r="Q5" s="143"/>
      <c r="R5" s="143"/>
      <c r="S5" s="143"/>
      <c r="T5" s="143"/>
      <c r="U5" s="144"/>
    </row>
    <row r="6" spans="1:21" x14ac:dyDescent="0.25">
      <c r="A6" s="145"/>
      <c r="B6" s="146"/>
      <c r="C6" s="146"/>
      <c r="D6" s="146"/>
      <c r="E6" s="146"/>
      <c r="F6" s="146"/>
      <c r="G6" s="146"/>
      <c r="H6" s="146"/>
      <c r="I6" s="146"/>
      <c r="J6" s="146"/>
      <c r="K6" s="146"/>
      <c r="L6" s="146"/>
      <c r="M6" s="146"/>
      <c r="N6" s="146"/>
      <c r="O6" s="146"/>
      <c r="P6" s="146"/>
      <c r="Q6" s="146"/>
      <c r="R6" s="146"/>
      <c r="S6" s="146"/>
      <c r="T6" s="146"/>
      <c r="U6" s="147"/>
    </row>
    <row r="7" spans="1:21" ht="15.75" thickBot="1" x14ac:dyDescent="0.3">
      <c r="A7" s="148"/>
      <c r="B7" s="149"/>
      <c r="C7" s="149"/>
      <c r="D7" s="149"/>
      <c r="E7" s="149"/>
      <c r="F7" s="149"/>
      <c r="G7" s="149"/>
      <c r="H7" s="149"/>
      <c r="I7" s="149"/>
      <c r="J7" s="149"/>
      <c r="K7" s="149"/>
      <c r="L7" s="149"/>
      <c r="M7" s="149"/>
      <c r="N7" s="149"/>
      <c r="O7" s="149"/>
      <c r="P7" s="149"/>
      <c r="Q7" s="149"/>
      <c r="R7" s="149"/>
      <c r="S7" s="149"/>
      <c r="T7" s="149"/>
      <c r="U7" s="150"/>
    </row>
    <row r="8" spans="1:21" x14ac:dyDescent="0.25">
      <c r="A8" s="1"/>
      <c r="B8" s="1"/>
      <c r="C8" s="1"/>
      <c r="D8" s="1"/>
      <c r="E8" s="1"/>
      <c r="F8" s="1"/>
      <c r="G8" s="7"/>
      <c r="H8" s="8"/>
      <c r="I8" s="8"/>
      <c r="J8" s="8"/>
      <c r="K8" s="8"/>
      <c r="L8" s="7"/>
      <c r="M8" s="7"/>
      <c r="N8" s="7"/>
      <c r="O8" s="7"/>
      <c r="P8" s="7"/>
      <c r="Q8" s="7"/>
      <c r="R8" s="7"/>
      <c r="S8" s="7"/>
      <c r="T8" s="7"/>
      <c r="U8" s="1"/>
    </row>
    <row r="9" spans="1:21" x14ac:dyDescent="0.25">
      <c r="A9" s="1"/>
      <c r="B9" s="1"/>
      <c r="C9" s="1"/>
      <c r="D9" s="1"/>
      <c r="E9" s="1"/>
      <c r="F9" s="1"/>
      <c r="G9" s="7"/>
      <c r="H9" s="8"/>
      <c r="I9" s="8"/>
      <c r="J9" s="8"/>
      <c r="K9" s="8"/>
      <c r="L9" s="7"/>
      <c r="M9" s="7"/>
      <c r="N9" s="7"/>
      <c r="O9" s="7"/>
      <c r="P9" s="7"/>
      <c r="Q9" s="7"/>
      <c r="R9" s="7"/>
      <c r="S9" s="7"/>
      <c r="T9" s="7"/>
      <c r="U9" s="1"/>
    </row>
    <row r="10" spans="1:21" x14ac:dyDescent="0.25">
      <c r="A10" s="1"/>
      <c r="B10" s="1"/>
      <c r="C10" s="1"/>
      <c r="D10" s="1"/>
      <c r="E10" s="1"/>
      <c r="F10" s="1"/>
      <c r="G10" s="7"/>
      <c r="H10" s="8"/>
      <c r="I10" s="8"/>
      <c r="J10" s="8"/>
      <c r="K10" s="8"/>
      <c r="L10" s="7"/>
      <c r="M10" s="7"/>
      <c r="N10" s="7"/>
      <c r="O10" s="7"/>
      <c r="P10" s="7"/>
      <c r="Q10" s="7"/>
      <c r="R10" s="7"/>
      <c r="S10" s="7"/>
      <c r="T10" s="7"/>
      <c r="U10" s="1"/>
    </row>
    <row r="11" spans="1:21" x14ac:dyDescent="0.25">
      <c r="A11" s="1"/>
      <c r="B11" s="1"/>
      <c r="C11" s="1"/>
      <c r="D11" s="1"/>
      <c r="E11" s="1"/>
      <c r="F11" s="1"/>
      <c r="G11" s="7"/>
      <c r="H11" s="8"/>
      <c r="I11" s="8"/>
      <c r="J11" s="8"/>
      <c r="K11" s="8"/>
      <c r="L11" s="7"/>
      <c r="M11" s="7"/>
      <c r="N11" s="7"/>
      <c r="O11" s="7"/>
      <c r="P11" s="7"/>
      <c r="Q11" s="7"/>
      <c r="R11" s="7"/>
      <c r="S11" s="7"/>
      <c r="T11" s="7"/>
      <c r="U11" s="1"/>
    </row>
    <row r="12" spans="1:21" ht="15.75" thickBot="1" x14ac:dyDescent="0.3">
      <c r="A12" s="1"/>
      <c r="B12" s="1"/>
      <c r="C12" s="1"/>
      <c r="D12" s="1"/>
      <c r="E12" s="1"/>
      <c r="F12" s="1"/>
      <c r="G12" s="7"/>
      <c r="H12" s="8"/>
      <c r="I12" s="8"/>
      <c r="J12" s="8"/>
      <c r="K12" s="8"/>
      <c r="L12" s="7"/>
      <c r="M12" s="7"/>
      <c r="N12" s="7"/>
      <c r="O12" s="7"/>
      <c r="P12" s="7"/>
      <c r="Q12" s="7"/>
      <c r="R12" s="7"/>
      <c r="S12" s="7"/>
      <c r="T12" s="7"/>
      <c r="U12" s="1"/>
    </row>
    <row r="13" spans="1:21" x14ac:dyDescent="0.25">
      <c r="A13" s="1"/>
      <c r="B13" s="211" t="s">
        <v>54</v>
      </c>
      <c r="C13" s="212"/>
      <c r="D13" s="212"/>
      <c r="E13" s="212"/>
      <c r="F13" s="212"/>
      <c r="G13" s="212"/>
      <c r="H13" s="212"/>
      <c r="I13" s="212"/>
      <c r="J13" s="212"/>
      <c r="K13" s="212"/>
      <c r="L13" s="212"/>
      <c r="M13" s="212"/>
      <c r="N13" s="212"/>
      <c r="O13" s="212"/>
      <c r="P13" s="212"/>
      <c r="Q13" s="212"/>
      <c r="R13" s="212"/>
      <c r="S13" s="212"/>
      <c r="T13" s="213"/>
      <c r="U13" s="1"/>
    </row>
    <row r="14" spans="1:21" x14ac:dyDescent="0.25">
      <c r="A14" s="1"/>
      <c r="B14" s="214"/>
      <c r="C14" s="215"/>
      <c r="D14" s="215"/>
      <c r="E14" s="215"/>
      <c r="F14" s="215"/>
      <c r="G14" s="215"/>
      <c r="H14" s="215"/>
      <c r="I14" s="215"/>
      <c r="J14" s="215"/>
      <c r="K14" s="215"/>
      <c r="L14" s="215"/>
      <c r="M14" s="215"/>
      <c r="N14" s="215"/>
      <c r="O14" s="215"/>
      <c r="P14" s="215"/>
      <c r="Q14" s="215"/>
      <c r="R14" s="215"/>
      <c r="S14" s="215"/>
      <c r="T14" s="216"/>
      <c r="U14" s="1"/>
    </row>
    <row r="15" spans="1:21" x14ac:dyDescent="0.25">
      <c r="A15" s="1"/>
      <c r="B15" s="217" t="s">
        <v>55</v>
      </c>
      <c r="C15" s="174"/>
      <c r="D15" s="174"/>
      <c r="E15" s="174"/>
      <c r="F15" s="174"/>
      <c r="G15" s="177">
        <f>'Observance Planning Tool'!G16</f>
        <v>0</v>
      </c>
      <c r="H15" s="178"/>
      <c r="I15" s="178"/>
      <c r="J15" s="178"/>
      <c r="K15" s="178"/>
      <c r="L15" s="178"/>
      <c r="M15" s="178"/>
      <c r="N15" s="178"/>
      <c r="O15" s="178"/>
      <c r="P15" s="178"/>
      <c r="Q15" s="178"/>
      <c r="R15" s="178"/>
      <c r="S15" s="178"/>
      <c r="T15" s="219"/>
      <c r="U15" s="1"/>
    </row>
    <row r="16" spans="1:21" ht="36" customHeight="1" x14ac:dyDescent="0.25">
      <c r="A16" s="1"/>
      <c r="B16" s="218"/>
      <c r="C16" s="176"/>
      <c r="D16" s="176"/>
      <c r="E16" s="176"/>
      <c r="F16" s="176"/>
      <c r="G16" s="178"/>
      <c r="H16" s="178"/>
      <c r="I16" s="178"/>
      <c r="J16" s="178"/>
      <c r="K16" s="178"/>
      <c r="L16" s="178"/>
      <c r="M16" s="178"/>
      <c r="N16" s="178"/>
      <c r="O16" s="178"/>
      <c r="P16" s="178"/>
      <c r="Q16" s="178"/>
      <c r="R16" s="178"/>
      <c r="S16" s="178"/>
      <c r="T16" s="219"/>
      <c r="U16" s="1"/>
    </row>
    <row r="17" spans="1:21" x14ac:dyDescent="0.25">
      <c r="A17" s="1"/>
      <c r="B17" s="220" t="s">
        <v>56</v>
      </c>
      <c r="C17" s="189"/>
      <c r="D17" s="178">
        <f>'Observance Planning Tool'!D18</f>
        <v>0</v>
      </c>
      <c r="E17" s="178"/>
      <c r="F17" s="178"/>
      <c r="G17" s="178"/>
      <c r="H17" s="178"/>
      <c r="I17" s="178"/>
      <c r="J17" s="178"/>
      <c r="K17" s="178"/>
      <c r="L17" s="178"/>
      <c r="M17" s="178"/>
      <c r="N17" s="178"/>
      <c r="O17" s="178"/>
      <c r="P17" s="178"/>
      <c r="Q17" s="178"/>
      <c r="R17" s="178"/>
      <c r="S17" s="178"/>
      <c r="T17" s="219"/>
      <c r="U17" s="1"/>
    </row>
    <row r="18" spans="1:21" x14ac:dyDescent="0.25">
      <c r="A18" s="1"/>
      <c r="B18" s="221"/>
      <c r="C18" s="191"/>
      <c r="D18" s="178"/>
      <c r="E18" s="178"/>
      <c r="F18" s="178"/>
      <c r="G18" s="178"/>
      <c r="H18" s="178"/>
      <c r="I18" s="178"/>
      <c r="J18" s="178"/>
      <c r="K18" s="178"/>
      <c r="L18" s="178"/>
      <c r="M18" s="178"/>
      <c r="N18" s="178"/>
      <c r="O18" s="178"/>
      <c r="P18" s="178"/>
      <c r="Q18" s="178"/>
      <c r="R18" s="178"/>
      <c r="S18" s="178"/>
      <c r="T18" s="219"/>
      <c r="U18" s="1"/>
    </row>
    <row r="19" spans="1:21" ht="9.6" customHeight="1" x14ac:dyDescent="0.25">
      <c r="A19" s="1"/>
      <c r="B19" s="222"/>
      <c r="C19" s="193"/>
      <c r="D19" s="178"/>
      <c r="E19" s="178"/>
      <c r="F19" s="178"/>
      <c r="G19" s="178"/>
      <c r="H19" s="178"/>
      <c r="I19" s="178"/>
      <c r="J19" s="178"/>
      <c r="K19" s="178"/>
      <c r="L19" s="178"/>
      <c r="M19" s="178"/>
      <c r="N19" s="178"/>
      <c r="O19" s="178"/>
      <c r="P19" s="178"/>
      <c r="Q19" s="178"/>
      <c r="R19" s="178"/>
      <c r="S19" s="178"/>
      <c r="T19" s="219"/>
      <c r="U19" s="1"/>
    </row>
    <row r="20" spans="1:21" x14ac:dyDescent="0.25">
      <c r="A20" s="1"/>
      <c r="B20" s="220" t="s">
        <v>57</v>
      </c>
      <c r="C20" s="168"/>
      <c r="D20" s="178">
        <f>'Observance Planning Tool'!D22</f>
        <v>0</v>
      </c>
      <c r="E20" s="178"/>
      <c r="F20" s="178"/>
      <c r="G20" s="178"/>
      <c r="H20" s="178"/>
      <c r="I20" s="178"/>
      <c r="J20" s="178"/>
      <c r="K20" s="178"/>
      <c r="L20" s="178"/>
      <c r="M20" s="178"/>
      <c r="N20" s="178"/>
      <c r="O20" s="178"/>
      <c r="P20" s="178"/>
      <c r="Q20" s="178"/>
      <c r="R20" s="178"/>
      <c r="S20" s="178"/>
      <c r="T20" s="219"/>
      <c r="U20" s="1"/>
    </row>
    <row r="21" spans="1:21" x14ac:dyDescent="0.25">
      <c r="A21" s="1"/>
      <c r="B21" s="223"/>
      <c r="C21" s="195"/>
      <c r="D21" s="178"/>
      <c r="E21" s="178"/>
      <c r="F21" s="178"/>
      <c r="G21" s="178"/>
      <c r="H21" s="178"/>
      <c r="I21" s="178"/>
      <c r="J21" s="178"/>
      <c r="K21" s="178"/>
      <c r="L21" s="178"/>
      <c r="M21" s="178"/>
      <c r="N21" s="178"/>
      <c r="O21" s="178"/>
      <c r="P21" s="178"/>
      <c r="Q21" s="178"/>
      <c r="R21" s="178"/>
      <c r="S21" s="178"/>
      <c r="T21" s="219"/>
      <c r="U21" s="1"/>
    </row>
    <row r="22" spans="1:21" x14ac:dyDescent="0.25">
      <c r="A22" s="1"/>
      <c r="B22" s="224"/>
      <c r="C22" s="170"/>
      <c r="D22" s="178"/>
      <c r="E22" s="178"/>
      <c r="F22" s="178"/>
      <c r="G22" s="178"/>
      <c r="H22" s="178"/>
      <c r="I22" s="178"/>
      <c r="J22" s="178"/>
      <c r="K22" s="178"/>
      <c r="L22" s="178"/>
      <c r="M22" s="178"/>
      <c r="N22" s="178"/>
      <c r="O22" s="178"/>
      <c r="P22" s="178"/>
      <c r="Q22" s="178"/>
      <c r="R22" s="178"/>
      <c r="S22" s="178"/>
      <c r="T22" s="219"/>
      <c r="U22" s="1"/>
    </row>
    <row r="23" spans="1:21" x14ac:dyDescent="0.25">
      <c r="A23" s="1"/>
      <c r="B23" s="220" t="s">
        <v>58</v>
      </c>
      <c r="C23" s="168"/>
      <c r="D23" s="178">
        <f>'Observance Planning Tool'!D26</f>
        <v>0</v>
      </c>
      <c r="E23" s="178"/>
      <c r="F23" s="178"/>
      <c r="G23" s="178"/>
      <c r="H23" s="178"/>
      <c r="I23" s="178"/>
      <c r="J23" s="178"/>
      <c r="K23" s="178"/>
      <c r="L23" s="178"/>
      <c r="M23" s="178"/>
      <c r="N23" s="178"/>
      <c r="O23" s="178"/>
      <c r="P23" s="178"/>
      <c r="Q23" s="178"/>
      <c r="R23" s="178"/>
      <c r="S23" s="178"/>
      <c r="T23" s="219"/>
      <c r="U23" s="1"/>
    </row>
    <row r="24" spans="1:21" ht="31.15" customHeight="1" x14ac:dyDescent="0.25">
      <c r="A24" s="1"/>
      <c r="B24" s="224"/>
      <c r="C24" s="170"/>
      <c r="D24" s="178"/>
      <c r="E24" s="178"/>
      <c r="F24" s="178"/>
      <c r="G24" s="178"/>
      <c r="H24" s="178"/>
      <c r="I24" s="178"/>
      <c r="J24" s="178"/>
      <c r="K24" s="178"/>
      <c r="L24" s="178"/>
      <c r="M24" s="178"/>
      <c r="N24" s="178"/>
      <c r="O24" s="178"/>
      <c r="P24" s="178"/>
      <c r="Q24" s="178"/>
      <c r="R24" s="178"/>
      <c r="S24" s="178"/>
      <c r="T24" s="219"/>
      <c r="U24" s="1"/>
    </row>
    <row r="25" spans="1:21" x14ac:dyDescent="0.25">
      <c r="A25" s="1"/>
      <c r="B25" s="220" t="s">
        <v>59</v>
      </c>
      <c r="C25" s="168"/>
      <c r="D25" s="178">
        <f>'Observance Planning Tool'!D28</f>
        <v>0</v>
      </c>
      <c r="E25" s="178"/>
      <c r="F25" s="178"/>
      <c r="G25" s="178"/>
      <c r="H25" s="178"/>
      <c r="I25" s="178"/>
      <c r="J25" s="178"/>
      <c r="K25" s="178"/>
      <c r="L25" s="178"/>
      <c r="M25" s="178"/>
      <c r="N25" s="178"/>
      <c r="O25" s="178"/>
      <c r="P25" s="178"/>
      <c r="Q25" s="178"/>
      <c r="R25" s="178"/>
      <c r="S25" s="178"/>
      <c r="T25" s="219"/>
      <c r="U25" s="1"/>
    </row>
    <row r="26" spans="1:21" ht="21" customHeight="1" x14ac:dyDescent="0.25">
      <c r="A26" s="1"/>
      <c r="B26" s="224"/>
      <c r="C26" s="170"/>
      <c r="D26" s="178"/>
      <c r="E26" s="178"/>
      <c r="F26" s="178"/>
      <c r="G26" s="178"/>
      <c r="H26" s="178"/>
      <c r="I26" s="178"/>
      <c r="J26" s="178"/>
      <c r="K26" s="178"/>
      <c r="L26" s="178"/>
      <c r="M26" s="178"/>
      <c r="N26" s="178"/>
      <c r="O26" s="178"/>
      <c r="P26" s="178"/>
      <c r="Q26" s="178"/>
      <c r="R26" s="178"/>
      <c r="S26" s="178"/>
      <c r="T26" s="219"/>
      <c r="U26" s="1"/>
    </row>
    <row r="27" spans="1:21" x14ac:dyDescent="0.25">
      <c r="A27" s="1"/>
      <c r="B27" s="220" t="s">
        <v>60</v>
      </c>
      <c r="C27" s="168"/>
      <c r="D27" s="178">
        <f>'Observance Planning Tool'!D30</f>
        <v>0</v>
      </c>
      <c r="E27" s="178"/>
      <c r="F27" s="178"/>
      <c r="G27" s="178"/>
      <c r="H27" s="178"/>
      <c r="I27" s="178"/>
      <c r="J27" s="178"/>
      <c r="K27" s="178"/>
      <c r="L27" s="178"/>
      <c r="M27" s="178"/>
      <c r="N27" s="178"/>
      <c r="O27" s="178"/>
      <c r="P27" s="178"/>
      <c r="Q27" s="178"/>
      <c r="R27" s="178"/>
      <c r="S27" s="178"/>
      <c r="T27" s="219"/>
      <c r="U27" s="1"/>
    </row>
    <row r="28" spans="1:21" ht="28.9" customHeight="1" x14ac:dyDescent="0.25">
      <c r="A28" s="1"/>
      <c r="B28" s="224"/>
      <c r="C28" s="170"/>
      <c r="D28" s="178"/>
      <c r="E28" s="178"/>
      <c r="F28" s="178"/>
      <c r="G28" s="178"/>
      <c r="H28" s="178"/>
      <c r="I28" s="178"/>
      <c r="J28" s="178"/>
      <c r="K28" s="178"/>
      <c r="L28" s="178"/>
      <c r="M28" s="178"/>
      <c r="N28" s="178"/>
      <c r="O28" s="178"/>
      <c r="P28" s="178"/>
      <c r="Q28" s="178"/>
      <c r="R28" s="178"/>
      <c r="S28" s="178"/>
      <c r="T28" s="219"/>
      <c r="U28" s="1"/>
    </row>
    <row r="29" spans="1:21" x14ac:dyDescent="0.25">
      <c r="A29" s="1"/>
      <c r="B29" s="220" t="s">
        <v>61</v>
      </c>
      <c r="C29" s="168"/>
      <c r="D29" s="178">
        <f>'Observance Planning Tool'!D32</f>
        <v>0</v>
      </c>
      <c r="E29" s="178"/>
      <c r="F29" s="178"/>
      <c r="G29" s="178"/>
      <c r="H29" s="178"/>
      <c r="I29" s="178"/>
      <c r="J29" s="178"/>
      <c r="K29" s="178"/>
      <c r="L29" s="178"/>
      <c r="M29" s="178"/>
      <c r="N29" s="178"/>
      <c r="O29" s="178"/>
      <c r="P29" s="178"/>
      <c r="Q29" s="178"/>
      <c r="R29" s="178"/>
      <c r="S29" s="178"/>
      <c r="T29" s="219"/>
      <c r="U29" s="1"/>
    </row>
    <row r="30" spans="1:21" ht="27.6" customHeight="1" x14ac:dyDescent="0.25">
      <c r="A30" s="1"/>
      <c r="B30" s="224"/>
      <c r="C30" s="170"/>
      <c r="D30" s="178"/>
      <c r="E30" s="178"/>
      <c r="F30" s="178"/>
      <c r="G30" s="178"/>
      <c r="H30" s="178"/>
      <c r="I30" s="178"/>
      <c r="J30" s="178"/>
      <c r="K30" s="178"/>
      <c r="L30" s="178"/>
      <c r="M30" s="178"/>
      <c r="N30" s="178"/>
      <c r="O30" s="178"/>
      <c r="P30" s="178"/>
      <c r="Q30" s="178"/>
      <c r="R30" s="178"/>
      <c r="S30" s="178"/>
      <c r="T30" s="219"/>
      <c r="U30" s="1"/>
    </row>
    <row r="31" spans="1:21" x14ac:dyDescent="0.25">
      <c r="A31" s="1"/>
      <c r="B31" s="220" t="s">
        <v>62</v>
      </c>
      <c r="C31" s="168"/>
      <c r="D31" s="178">
        <f>'Observance Planning Tool'!D34</f>
        <v>0</v>
      </c>
      <c r="E31" s="178"/>
      <c r="F31" s="178"/>
      <c r="G31" s="178"/>
      <c r="H31" s="178"/>
      <c r="I31" s="178"/>
      <c r="J31" s="178"/>
      <c r="K31" s="178"/>
      <c r="L31" s="178"/>
      <c r="M31" s="178"/>
      <c r="N31" s="178"/>
      <c r="O31" s="178"/>
      <c r="P31" s="178"/>
      <c r="Q31" s="178"/>
      <c r="R31" s="178"/>
      <c r="S31" s="178"/>
      <c r="T31" s="219"/>
      <c r="U31" s="1"/>
    </row>
    <row r="32" spans="1:21" ht="28.9" customHeight="1" thickBot="1" x14ac:dyDescent="0.3">
      <c r="A32" s="1"/>
      <c r="B32" s="225"/>
      <c r="C32" s="226"/>
      <c r="D32" s="227"/>
      <c r="E32" s="227"/>
      <c r="F32" s="227"/>
      <c r="G32" s="227"/>
      <c r="H32" s="227"/>
      <c r="I32" s="227"/>
      <c r="J32" s="227"/>
      <c r="K32" s="227"/>
      <c r="L32" s="227"/>
      <c r="M32" s="227"/>
      <c r="N32" s="227"/>
      <c r="O32" s="227"/>
      <c r="P32" s="227"/>
      <c r="Q32" s="227"/>
      <c r="R32" s="227"/>
      <c r="S32" s="227"/>
      <c r="T32" s="228"/>
      <c r="U32" s="1"/>
    </row>
    <row r="33" spans="1:21" x14ac:dyDescent="0.25">
      <c r="A33" s="1"/>
      <c r="B33" s="1"/>
      <c r="C33" s="1"/>
      <c r="D33" s="1"/>
      <c r="E33" s="1"/>
      <c r="F33" s="1"/>
      <c r="G33" s="7"/>
      <c r="H33" s="8"/>
      <c r="I33" s="8"/>
      <c r="J33" s="8"/>
      <c r="K33" s="8"/>
      <c r="L33" s="7"/>
      <c r="M33" s="7"/>
      <c r="N33" s="7"/>
      <c r="O33" s="7"/>
      <c r="P33" s="7"/>
      <c r="Q33" s="7"/>
      <c r="R33" s="7"/>
      <c r="S33" s="7"/>
      <c r="T33" s="7"/>
      <c r="U33" s="1"/>
    </row>
    <row r="34" spans="1:21" x14ac:dyDescent="0.25">
      <c r="A34" s="1"/>
      <c r="B34" s="1"/>
      <c r="C34" s="1"/>
      <c r="D34" s="1"/>
      <c r="E34" s="1"/>
      <c r="F34" s="1"/>
      <c r="G34" s="7"/>
      <c r="H34" s="8"/>
      <c r="I34" s="8"/>
      <c r="J34" s="8"/>
      <c r="K34" s="8"/>
      <c r="L34" s="7"/>
      <c r="M34" s="7"/>
      <c r="N34" s="7"/>
      <c r="O34" s="7"/>
      <c r="P34" s="7"/>
      <c r="Q34" s="7"/>
      <c r="R34" s="7"/>
      <c r="S34" s="7"/>
      <c r="T34" s="7"/>
      <c r="U34" s="1"/>
    </row>
    <row r="35" spans="1:21" x14ac:dyDescent="0.25">
      <c r="A35" s="1"/>
      <c r="B35" s="1"/>
      <c r="C35" s="1"/>
      <c r="D35" s="1"/>
      <c r="E35" s="1"/>
      <c r="F35" s="1"/>
      <c r="G35" s="7"/>
      <c r="H35" s="8"/>
      <c r="I35" s="8"/>
      <c r="J35" s="8"/>
      <c r="K35" s="8"/>
      <c r="L35" s="7"/>
      <c r="M35" s="7"/>
      <c r="N35" s="7"/>
      <c r="O35" s="7"/>
      <c r="P35" s="7"/>
      <c r="Q35" s="7"/>
      <c r="R35" s="7"/>
      <c r="S35" s="7"/>
      <c r="T35" s="7"/>
      <c r="U35" s="1"/>
    </row>
    <row r="36" spans="1:21" x14ac:dyDescent="0.25">
      <c r="A36" s="1"/>
      <c r="B36" s="1"/>
      <c r="C36" s="1"/>
      <c r="D36" s="1"/>
      <c r="E36" s="1"/>
      <c r="F36" s="1"/>
      <c r="G36" s="1"/>
      <c r="H36" s="1"/>
      <c r="I36" s="1"/>
      <c r="J36" s="1"/>
      <c r="K36" s="1"/>
      <c r="L36" s="1"/>
      <c r="M36" s="1"/>
      <c r="N36" s="1"/>
      <c r="O36" s="1"/>
      <c r="P36" s="1"/>
      <c r="Q36" s="1"/>
      <c r="R36" s="1"/>
      <c r="S36" s="1"/>
      <c r="T36" s="1"/>
      <c r="U36" s="1"/>
    </row>
    <row r="37" spans="1:21" ht="15.75" thickBot="1" x14ac:dyDescent="0.3">
      <c r="A37" s="1"/>
      <c r="B37" s="1"/>
      <c r="C37" s="1"/>
      <c r="D37" s="1"/>
      <c r="E37" s="1"/>
      <c r="F37" s="1"/>
      <c r="G37" s="1"/>
      <c r="H37" s="1"/>
      <c r="I37" s="1"/>
      <c r="J37" s="1"/>
      <c r="K37" s="1"/>
      <c r="L37" s="1"/>
      <c r="M37" s="1"/>
      <c r="N37" s="1"/>
      <c r="O37" s="1"/>
      <c r="P37" s="1"/>
      <c r="Q37" s="1"/>
      <c r="R37" s="1"/>
      <c r="S37" s="1"/>
      <c r="T37" s="1"/>
      <c r="U37" s="1"/>
    </row>
    <row r="38" spans="1:21" x14ac:dyDescent="0.25">
      <c r="A38" s="1"/>
      <c r="B38" s="1"/>
      <c r="C38" s="1"/>
      <c r="D38" s="1"/>
      <c r="E38" s="1"/>
      <c r="F38" s="1"/>
      <c r="G38" s="1"/>
      <c r="H38" s="1"/>
      <c r="I38" s="205"/>
      <c r="J38" s="206"/>
      <c r="K38" s="206"/>
      <c r="L38" s="207"/>
      <c r="M38" s="1"/>
      <c r="N38" s="1"/>
      <c r="O38" s="205"/>
      <c r="P38" s="206"/>
      <c r="Q38" s="206"/>
      <c r="R38" s="207"/>
      <c r="S38" s="1"/>
      <c r="T38" s="1"/>
      <c r="U38" s="1"/>
    </row>
    <row r="39" spans="1:21" x14ac:dyDescent="0.25">
      <c r="A39" s="1"/>
      <c r="B39" s="1"/>
      <c r="C39" s="1"/>
      <c r="D39" s="1"/>
      <c r="E39" s="1"/>
      <c r="F39" s="1"/>
      <c r="G39" s="1"/>
      <c r="H39" s="1"/>
      <c r="I39" s="208"/>
      <c r="J39" s="209"/>
      <c r="K39" s="209"/>
      <c r="L39" s="210"/>
      <c r="M39" s="1"/>
      <c r="N39" s="1"/>
      <c r="O39" s="208"/>
      <c r="P39" s="209"/>
      <c r="Q39" s="209"/>
      <c r="R39" s="210"/>
      <c r="S39" s="1"/>
      <c r="T39" s="1"/>
      <c r="U39" s="1"/>
    </row>
    <row r="40" spans="1:21" x14ac:dyDescent="0.25">
      <c r="A40" s="1"/>
      <c r="B40" s="1"/>
      <c r="C40" s="1"/>
      <c r="D40" s="1"/>
      <c r="E40" s="1"/>
      <c r="F40" s="1"/>
      <c r="G40" s="1"/>
      <c r="H40" s="1"/>
      <c r="I40" s="208"/>
      <c r="J40" s="209"/>
      <c r="K40" s="209"/>
      <c r="L40" s="210"/>
      <c r="M40" s="1"/>
      <c r="N40" s="1"/>
      <c r="O40" s="208"/>
      <c r="P40" s="209"/>
      <c r="Q40" s="209"/>
      <c r="R40" s="210"/>
      <c r="S40" s="1"/>
      <c r="T40" s="1"/>
      <c r="U40" s="1"/>
    </row>
    <row r="41" spans="1:21" x14ac:dyDescent="0.25">
      <c r="A41" s="1"/>
      <c r="B41" s="1"/>
      <c r="C41" s="1"/>
      <c r="D41" s="1"/>
      <c r="E41" s="1"/>
      <c r="F41" s="1"/>
      <c r="G41" s="1"/>
      <c r="H41" s="1"/>
      <c r="I41" s="199">
        <f>'Observance Planning Tool'!N116</f>
        <v>0</v>
      </c>
      <c r="J41" s="200"/>
      <c r="K41" s="200"/>
      <c r="L41" s="201"/>
      <c r="M41" s="2"/>
      <c r="N41" s="2"/>
      <c r="O41" s="199"/>
      <c r="P41" s="200"/>
      <c r="Q41" s="200"/>
      <c r="R41" s="201"/>
      <c r="S41" s="1"/>
      <c r="T41" s="1"/>
      <c r="U41" s="1"/>
    </row>
    <row r="42" spans="1:21" x14ac:dyDescent="0.25">
      <c r="A42" s="1"/>
      <c r="B42" s="1"/>
      <c r="C42" s="1"/>
      <c r="D42" s="1"/>
      <c r="E42" s="1"/>
      <c r="F42" s="1"/>
      <c r="G42" s="1"/>
      <c r="H42" s="1"/>
      <c r="I42" s="199"/>
      <c r="J42" s="200"/>
      <c r="K42" s="200"/>
      <c r="L42" s="201"/>
      <c r="M42" s="2"/>
      <c r="N42" s="2"/>
      <c r="O42" s="199"/>
      <c r="P42" s="200"/>
      <c r="Q42" s="200"/>
      <c r="R42" s="201"/>
      <c r="S42" s="1"/>
      <c r="T42" s="1"/>
      <c r="U42" s="1"/>
    </row>
    <row r="43" spans="1:21" x14ac:dyDescent="0.25">
      <c r="A43" s="1"/>
      <c r="B43" s="1"/>
      <c r="C43" s="1"/>
      <c r="D43" s="1"/>
      <c r="E43" s="1"/>
      <c r="F43" s="1"/>
      <c r="G43" s="1"/>
      <c r="H43" s="1"/>
      <c r="I43" s="199">
        <f>'Observance Planning Tool'!N118</f>
        <v>0</v>
      </c>
      <c r="J43" s="200"/>
      <c r="K43" s="200"/>
      <c r="L43" s="201"/>
      <c r="M43" s="2"/>
      <c r="N43" s="2"/>
      <c r="O43" s="199"/>
      <c r="P43" s="200"/>
      <c r="Q43" s="200"/>
      <c r="R43" s="201"/>
      <c r="S43" s="1"/>
      <c r="T43" s="1"/>
      <c r="U43" s="1"/>
    </row>
    <row r="44" spans="1:21" x14ac:dyDescent="0.25">
      <c r="A44" s="1"/>
      <c r="B44" s="1"/>
      <c r="C44" s="1"/>
      <c r="D44" s="1"/>
      <c r="E44" s="1"/>
      <c r="F44" s="1"/>
      <c r="G44" s="1"/>
      <c r="H44" s="1"/>
      <c r="I44" s="199"/>
      <c r="J44" s="200"/>
      <c r="K44" s="200"/>
      <c r="L44" s="201"/>
      <c r="M44" s="2"/>
      <c r="N44" s="2"/>
      <c r="O44" s="199"/>
      <c r="P44" s="200"/>
      <c r="Q44" s="200"/>
      <c r="R44" s="201"/>
      <c r="S44" s="1"/>
      <c r="T44" s="1"/>
      <c r="U44" s="1"/>
    </row>
    <row r="45" spans="1:21" x14ac:dyDescent="0.25">
      <c r="A45" s="1"/>
      <c r="B45" s="1"/>
      <c r="C45" s="1"/>
      <c r="D45" s="1"/>
      <c r="E45" s="1"/>
      <c r="F45" s="1"/>
      <c r="G45" s="1"/>
      <c r="H45" s="1"/>
      <c r="I45" s="199">
        <f>'Observance Planning Tool'!N120</f>
        <v>0</v>
      </c>
      <c r="J45" s="200"/>
      <c r="K45" s="200"/>
      <c r="L45" s="201"/>
      <c r="M45" s="2"/>
      <c r="N45" s="2"/>
      <c r="O45" s="199"/>
      <c r="P45" s="200"/>
      <c r="Q45" s="200"/>
      <c r="R45" s="201"/>
      <c r="S45" s="1"/>
      <c r="T45" s="1"/>
      <c r="U45" s="1"/>
    </row>
    <row r="46" spans="1:21" x14ac:dyDescent="0.25">
      <c r="A46" s="1"/>
      <c r="B46" s="1"/>
      <c r="C46" s="1"/>
      <c r="D46" s="1"/>
      <c r="E46" s="1"/>
      <c r="F46" s="1"/>
      <c r="G46" s="1"/>
      <c r="H46" s="1"/>
      <c r="I46" s="199"/>
      <c r="J46" s="200"/>
      <c r="K46" s="200"/>
      <c r="L46" s="201"/>
      <c r="M46" s="2"/>
      <c r="N46" s="2"/>
      <c r="O46" s="199"/>
      <c r="P46" s="200"/>
      <c r="Q46" s="200"/>
      <c r="R46" s="201"/>
      <c r="S46" s="1"/>
      <c r="T46" s="1"/>
      <c r="U46" s="1"/>
    </row>
    <row r="47" spans="1:21" x14ac:dyDescent="0.25">
      <c r="A47" s="1"/>
      <c r="B47" s="1"/>
      <c r="C47" s="1"/>
      <c r="D47" s="1"/>
      <c r="E47" s="1"/>
      <c r="F47" s="1"/>
      <c r="G47" s="1"/>
      <c r="H47" s="1"/>
      <c r="I47" s="199">
        <f>'Observance Planning Tool'!N122</f>
        <v>0</v>
      </c>
      <c r="J47" s="200"/>
      <c r="K47" s="200"/>
      <c r="L47" s="201"/>
      <c r="M47" s="2"/>
      <c r="N47" s="2"/>
      <c r="O47" s="199"/>
      <c r="P47" s="200"/>
      <c r="Q47" s="200"/>
      <c r="R47" s="201"/>
      <c r="S47" s="1"/>
      <c r="T47" s="1"/>
      <c r="U47" s="1"/>
    </row>
    <row r="48" spans="1:21" x14ac:dyDescent="0.25">
      <c r="A48" s="1"/>
      <c r="B48" s="1"/>
      <c r="C48" s="1"/>
      <c r="D48" s="1"/>
      <c r="E48" s="1"/>
      <c r="F48" s="1"/>
      <c r="G48" s="1"/>
      <c r="H48" s="1"/>
      <c r="I48" s="199"/>
      <c r="J48" s="200"/>
      <c r="K48" s="200"/>
      <c r="L48" s="201"/>
      <c r="M48" s="2"/>
      <c r="N48" s="2"/>
      <c r="O48" s="199"/>
      <c r="P48" s="200"/>
      <c r="Q48" s="200"/>
      <c r="R48" s="201"/>
      <c r="S48" s="1"/>
      <c r="T48" s="1"/>
      <c r="U48" s="1"/>
    </row>
    <row r="49" spans="1:21" x14ac:dyDescent="0.25">
      <c r="A49" s="1"/>
      <c r="B49" s="1"/>
      <c r="C49" s="1"/>
      <c r="D49" s="1"/>
      <c r="E49" s="1"/>
      <c r="F49" s="1"/>
      <c r="G49" s="1"/>
      <c r="H49" s="1"/>
      <c r="I49" s="199">
        <f>'Observance Planning Tool'!N124</f>
        <v>0</v>
      </c>
      <c r="J49" s="200"/>
      <c r="K49" s="200"/>
      <c r="L49" s="201"/>
      <c r="M49" s="2"/>
      <c r="N49" s="2"/>
      <c r="O49" s="199"/>
      <c r="P49" s="200"/>
      <c r="Q49" s="200"/>
      <c r="R49" s="201"/>
      <c r="S49" s="1"/>
      <c r="T49" s="1"/>
      <c r="U49" s="1"/>
    </row>
    <row r="50" spans="1:21" x14ac:dyDescent="0.25">
      <c r="A50" s="1"/>
      <c r="B50" s="1"/>
      <c r="C50" s="1"/>
      <c r="D50" s="1"/>
      <c r="E50" s="1"/>
      <c r="F50" s="1"/>
      <c r="G50" s="1"/>
      <c r="H50" s="1"/>
      <c r="I50" s="199"/>
      <c r="J50" s="200"/>
      <c r="K50" s="200"/>
      <c r="L50" s="201"/>
      <c r="M50" s="2"/>
      <c r="N50" s="2"/>
      <c r="O50" s="199"/>
      <c r="P50" s="200"/>
      <c r="Q50" s="200"/>
      <c r="R50" s="201"/>
      <c r="S50" s="1"/>
      <c r="T50" s="1"/>
      <c r="U50" s="1"/>
    </row>
    <row r="51" spans="1:21" x14ac:dyDescent="0.25">
      <c r="A51" s="1"/>
      <c r="B51" s="1"/>
      <c r="C51" s="1"/>
      <c r="D51" s="1"/>
      <c r="E51" s="1"/>
      <c r="F51" s="1"/>
      <c r="G51" s="1"/>
      <c r="H51" s="1"/>
      <c r="I51" s="199">
        <f>'Observance Planning Tool'!N126</f>
        <v>0</v>
      </c>
      <c r="J51" s="200"/>
      <c r="K51" s="200"/>
      <c r="L51" s="201"/>
      <c r="M51" s="2"/>
      <c r="N51" s="2"/>
      <c r="O51" s="199"/>
      <c r="P51" s="200"/>
      <c r="Q51" s="200"/>
      <c r="R51" s="201"/>
      <c r="S51" s="1"/>
      <c r="T51" s="1"/>
      <c r="U51" s="1"/>
    </row>
    <row r="52" spans="1:21" x14ac:dyDescent="0.25">
      <c r="A52" s="1"/>
      <c r="B52" s="1"/>
      <c r="C52" s="1"/>
      <c r="D52" s="1"/>
      <c r="E52" s="1"/>
      <c r="F52" s="1"/>
      <c r="G52" s="1"/>
      <c r="H52" s="1"/>
      <c r="I52" s="199"/>
      <c r="J52" s="200"/>
      <c r="K52" s="200"/>
      <c r="L52" s="201"/>
      <c r="M52" s="2"/>
      <c r="N52" s="2"/>
      <c r="O52" s="199"/>
      <c r="P52" s="200"/>
      <c r="Q52" s="200"/>
      <c r="R52" s="201"/>
      <c r="S52" s="1"/>
      <c r="T52" s="1"/>
      <c r="U52" s="1"/>
    </row>
    <row r="53" spans="1:21" x14ac:dyDescent="0.25">
      <c r="A53" s="1"/>
      <c r="B53" s="1"/>
      <c r="C53" s="1"/>
      <c r="D53" s="1"/>
      <c r="E53" s="1"/>
      <c r="F53" s="1"/>
      <c r="G53" s="1"/>
      <c r="H53" s="1"/>
      <c r="I53" s="199">
        <f>'Observance Planning Tool'!N128</f>
        <v>0</v>
      </c>
      <c r="J53" s="200"/>
      <c r="K53" s="200"/>
      <c r="L53" s="201"/>
      <c r="M53" s="2"/>
      <c r="N53" s="2"/>
      <c r="O53" s="199"/>
      <c r="P53" s="200"/>
      <c r="Q53" s="200"/>
      <c r="R53" s="201"/>
      <c r="S53" s="1"/>
      <c r="T53" s="1"/>
      <c r="U53" s="1"/>
    </row>
    <row r="54" spans="1:21" x14ac:dyDescent="0.25">
      <c r="A54" s="1"/>
      <c r="B54" s="1"/>
      <c r="C54" s="1"/>
      <c r="D54" s="1"/>
      <c r="E54" s="1"/>
      <c r="F54" s="1"/>
      <c r="G54" s="1"/>
      <c r="H54" s="1"/>
      <c r="I54" s="199"/>
      <c r="J54" s="200"/>
      <c r="K54" s="200"/>
      <c r="L54" s="201"/>
      <c r="M54" s="2"/>
      <c r="N54" s="2"/>
      <c r="O54" s="199"/>
      <c r="P54" s="200"/>
      <c r="Q54" s="200"/>
      <c r="R54" s="201"/>
      <c r="S54" s="1"/>
      <c r="T54" s="1"/>
      <c r="U54" s="1"/>
    </row>
    <row r="55" spans="1:21" x14ac:dyDescent="0.25">
      <c r="A55" s="1"/>
      <c r="B55" s="1"/>
      <c r="C55" s="1"/>
      <c r="D55" s="1"/>
      <c r="E55" s="1"/>
      <c r="F55" s="1"/>
      <c r="G55" s="1"/>
      <c r="H55" s="1"/>
      <c r="I55" s="199">
        <f>'Observance Planning Tool'!N130</f>
        <v>0</v>
      </c>
      <c r="J55" s="200"/>
      <c r="K55" s="200"/>
      <c r="L55" s="201"/>
      <c r="M55" s="2"/>
      <c r="N55" s="2"/>
      <c r="O55" s="199"/>
      <c r="P55" s="200"/>
      <c r="Q55" s="200"/>
      <c r="R55" s="201"/>
      <c r="S55" s="1"/>
      <c r="T55" s="1"/>
      <c r="U55" s="1"/>
    </row>
    <row r="56" spans="1:21" x14ac:dyDescent="0.25">
      <c r="A56" s="1"/>
      <c r="B56" s="1"/>
      <c r="C56" s="1"/>
      <c r="D56" s="1"/>
      <c r="E56" s="1"/>
      <c r="F56" s="1"/>
      <c r="G56" s="1"/>
      <c r="H56" s="1"/>
      <c r="I56" s="199"/>
      <c r="J56" s="200"/>
      <c r="K56" s="200"/>
      <c r="L56" s="201"/>
      <c r="M56" s="2"/>
      <c r="N56" s="2"/>
      <c r="O56" s="199"/>
      <c r="P56" s="200"/>
      <c r="Q56" s="200"/>
      <c r="R56" s="201"/>
      <c r="S56" s="1"/>
      <c r="T56" s="1"/>
      <c r="U56" s="1"/>
    </row>
    <row r="57" spans="1:21" x14ac:dyDescent="0.25">
      <c r="A57" s="1"/>
      <c r="B57" s="1"/>
      <c r="C57" s="1"/>
      <c r="D57" s="1"/>
      <c r="E57" s="1"/>
      <c r="F57" s="1"/>
      <c r="G57" s="1"/>
      <c r="H57" s="1"/>
      <c r="I57" s="199">
        <f>'Observance Planning Tool'!N132</f>
        <v>0</v>
      </c>
      <c r="J57" s="200"/>
      <c r="K57" s="200"/>
      <c r="L57" s="201"/>
      <c r="M57" s="2"/>
      <c r="N57" s="2"/>
      <c r="O57" s="199"/>
      <c r="P57" s="200"/>
      <c r="Q57" s="200"/>
      <c r="R57" s="201"/>
      <c r="S57" s="1"/>
      <c r="T57" s="1"/>
      <c r="U57" s="1"/>
    </row>
    <row r="58" spans="1:21" x14ac:dyDescent="0.25">
      <c r="A58" s="1"/>
      <c r="B58" s="1"/>
      <c r="C58" s="1"/>
      <c r="D58" s="1"/>
      <c r="E58" s="1"/>
      <c r="F58" s="1"/>
      <c r="G58" s="1"/>
      <c r="H58" s="1"/>
      <c r="I58" s="199"/>
      <c r="J58" s="200"/>
      <c r="K58" s="200"/>
      <c r="L58" s="201"/>
      <c r="M58" s="2"/>
      <c r="N58" s="2"/>
      <c r="O58" s="199"/>
      <c r="P58" s="200"/>
      <c r="Q58" s="200"/>
      <c r="R58" s="201"/>
      <c r="S58" s="1"/>
      <c r="T58" s="1"/>
      <c r="U58" s="1"/>
    </row>
    <row r="59" spans="1:21" x14ac:dyDescent="0.25">
      <c r="A59" s="1"/>
      <c r="B59" s="1"/>
      <c r="C59" s="1"/>
      <c r="D59" s="1"/>
      <c r="E59" s="1"/>
      <c r="F59" s="1"/>
      <c r="G59" s="1"/>
      <c r="H59" s="1"/>
      <c r="I59" s="199">
        <f>'Observance Planning Tool'!N134</f>
        <v>0</v>
      </c>
      <c r="J59" s="200"/>
      <c r="K59" s="200"/>
      <c r="L59" s="201"/>
      <c r="M59" s="2"/>
      <c r="N59" s="2"/>
      <c r="O59" s="199"/>
      <c r="P59" s="200"/>
      <c r="Q59" s="200"/>
      <c r="R59" s="201"/>
      <c r="S59" s="1"/>
      <c r="T59" s="1"/>
      <c r="U59" s="1"/>
    </row>
    <row r="60" spans="1:21" ht="15.75" thickBot="1" x14ac:dyDescent="0.3">
      <c r="A60" s="1"/>
      <c r="B60" s="1"/>
      <c r="C60" s="1"/>
      <c r="D60" s="1"/>
      <c r="E60" s="1"/>
      <c r="F60" s="1"/>
      <c r="G60" s="1"/>
      <c r="H60" s="1"/>
      <c r="I60" s="202"/>
      <c r="J60" s="203"/>
      <c r="K60" s="203"/>
      <c r="L60" s="204"/>
      <c r="M60" s="2"/>
      <c r="N60" s="2"/>
      <c r="O60" s="202"/>
      <c r="P60" s="203"/>
      <c r="Q60" s="203"/>
      <c r="R60" s="204"/>
      <c r="S60" s="1"/>
      <c r="T60" s="1"/>
      <c r="U60" s="1"/>
    </row>
    <row r="61" spans="1:21" x14ac:dyDescent="0.25">
      <c r="A61" s="1"/>
      <c r="B61" s="1"/>
      <c r="C61" s="1"/>
      <c r="D61" s="1"/>
      <c r="E61" s="1"/>
      <c r="F61" s="1"/>
      <c r="G61" s="1"/>
      <c r="H61" s="1"/>
      <c r="I61" s="1"/>
      <c r="J61" s="1"/>
      <c r="K61" s="1"/>
      <c r="L61" s="1"/>
      <c r="M61" s="1"/>
      <c r="N61" s="1"/>
      <c r="O61" s="1"/>
      <c r="P61" s="1"/>
      <c r="Q61" s="1"/>
      <c r="R61" s="1"/>
      <c r="S61" s="1"/>
      <c r="T61" s="1"/>
      <c r="U61" s="1"/>
    </row>
    <row r="62" spans="1:21" x14ac:dyDescent="0.25">
      <c r="A62" s="1"/>
      <c r="B62" s="1"/>
      <c r="C62" s="1"/>
      <c r="D62" s="1"/>
      <c r="E62" s="1"/>
      <c r="F62" s="1"/>
      <c r="G62" s="1"/>
      <c r="H62" s="1"/>
      <c r="I62" s="1"/>
      <c r="J62" s="1"/>
      <c r="K62" s="1"/>
      <c r="L62" s="1"/>
      <c r="M62" s="1"/>
      <c r="N62" s="1"/>
      <c r="O62" s="1"/>
      <c r="P62" s="1"/>
      <c r="Q62" s="1"/>
      <c r="R62" s="1"/>
      <c r="S62" s="1"/>
      <c r="T62" s="1"/>
      <c r="U62" s="1"/>
    </row>
    <row r="63" spans="1:21" x14ac:dyDescent="0.25">
      <c r="A63" s="1"/>
      <c r="B63" s="1"/>
      <c r="C63" s="1"/>
      <c r="D63" s="1"/>
      <c r="E63" s="1"/>
      <c r="F63" s="1"/>
      <c r="G63" s="1"/>
      <c r="H63" s="1"/>
      <c r="I63" s="1"/>
      <c r="J63" s="1"/>
      <c r="K63" s="1"/>
      <c r="L63" s="1"/>
      <c r="M63" s="1"/>
      <c r="N63" s="1"/>
      <c r="O63" s="1"/>
      <c r="P63" s="1"/>
      <c r="Q63" s="1"/>
      <c r="R63" s="1"/>
      <c r="S63" s="1"/>
      <c r="T63" s="1"/>
      <c r="U63" s="1"/>
    </row>
    <row r="64" spans="1:21" x14ac:dyDescent="0.25">
      <c r="A64" s="1"/>
      <c r="B64" s="1"/>
      <c r="C64" s="1"/>
      <c r="D64" s="1"/>
      <c r="E64" s="1"/>
      <c r="F64" s="1"/>
      <c r="G64" s="1"/>
      <c r="H64" s="1"/>
      <c r="I64" s="1"/>
      <c r="J64" s="1"/>
      <c r="K64" s="1"/>
      <c r="L64" s="1"/>
      <c r="M64" s="1"/>
      <c r="N64" s="1"/>
      <c r="O64" s="1"/>
      <c r="P64" s="1"/>
      <c r="Q64" s="1"/>
      <c r="R64" s="1"/>
      <c r="S64" s="1"/>
      <c r="T64" s="1"/>
      <c r="U64" s="1"/>
    </row>
    <row r="65" spans="1:21" x14ac:dyDescent="0.25">
      <c r="A65" s="1"/>
      <c r="B65" s="1"/>
      <c r="C65" s="1"/>
      <c r="D65" s="1"/>
      <c r="E65" s="1"/>
      <c r="F65" s="1"/>
      <c r="G65" s="1"/>
      <c r="H65" s="1"/>
      <c r="I65" s="1"/>
      <c r="J65" s="1"/>
      <c r="K65" s="1"/>
      <c r="L65" s="1"/>
      <c r="M65" s="1"/>
      <c r="N65" s="1"/>
      <c r="O65" s="1"/>
      <c r="P65" s="1"/>
      <c r="Q65" s="1"/>
      <c r="R65" s="1"/>
      <c r="S65" s="1"/>
      <c r="T65" s="1"/>
      <c r="U65" s="1"/>
    </row>
    <row r="66" spans="1:21" x14ac:dyDescent="0.25">
      <c r="A66" s="1"/>
      <c r="B66" s="1"/>
      <c r="C66" s="1"/>
      <c r="D66" s="1"/>
      <c r="E66" s="1"/>
      <c r="F66" s="1"/>
      <c r="G66" s="1"/>
      <c r="H66" s="1"/>
      <c r="I66" s="1"/>
      <c r="J66" s="1"/>
      <c r="K66" s="1"/>
      <c r="L66" s="1"/>
      <c r="M66" s="1"/>
      <c r="N66" s="1"/>
      <c r="O66" s="1"/>
      <c r="P66" s="1"/>
      <c r="Q66" s="1"/>
      <c r="R66" s="1"/>
      <c r="S66" s="1"/>
      <c r="T66" s="1"/>
      <c r="U66" s="1"/>
    </row>
    <row r="67" spans="1:21" x14ac:dyDescent="0.25">
      <c r="A67" s="1"/>
      <c r="B67" s="1"/>
      <c r="C67" s="1"/>
      <c r="D67" s="1"/>
      <c r="E67" s="1"/>
      <c r="F67" s="1"/>
      <c r="G67" s="1"/>
      <c r="H67" s="1"/>
      <c r="I67" s="1"/>
      <c r="J67" s="1"/>
      <c r="K67" s="1"/>
      <c r="L67" s="1"/>
      <c r="M67" s="1"/>
      <c r="N67" s="1"/>
      <c r="O67" s="1"/>
      <c r="P67" s="1"/>
      <c r="Q67" s="1"/>
      <c r="R67" s="1"/>
      <c r="S67" s="1"/>
      <c r="T67" s="1"/>
      <c r="U67" s="1"/>
    </row>
    <row r="68" spans="1:21" x14ac:dyDescent="0.25">
      <c r="A68" s="1"/>
      <c r="B68" s="1"/>
      <c r="C68" s="1"/>
      <c r="D68" s="1"/>
      <c r="E68" s="1"/>
      <c r="F68" s="1"/>
      <c r="G68" s="1"/>
      <c r="H68" s="1"/>
      <c r="I68" s="1"/>
      <c r="J68" s="1"/>
      <c r="K68" s="1"/>
      <c r="L68" s="1"/>
      <c r="M68" s="1"/>
      <c r="N68" s="1"/>
      <c r="O68" s="1"/>
      <c r="P68" s="1"/>
      <c r="Q68" s="1"/>
      <c r="R68" s="1"/>
      <c r="S68" s="1"/>
      <c r="T68" s="1"/>
      <c r="U68" s="1"/>
    </row>
    <row r="69" spans="1:21" x14ac:dyDescent="0.25">
      <c r="A69" s="1"/>
      <c r="B69" s="1"/>
      <c r="C69" s="1"/>
      <c r="D69" s="1"/>
      <c r="E69" s="1"/>
      <c r="F69" s="1"/>
      <c r="G69" s="1"/>
      <c r="H69" s="1"/>
      <c r="I69" s="1"/>
      <c r="J69" s="1"/>
      <c r="K69" s="1"/>
      <c r="L69" s="1"/>
      <c r="M69" s="1"/>
      <c r="N69" s="1"/>
      <c r="O69" s="1"/>
      <c r="P69" s="1"/>
      <c r="Q69" s="1"/>
      <c r="R69" s="1"/>
      <c r="S69" s="1"/>
      <c r="T69" s="1"/>
      <c r="U69" s="1"/>
    </row>
    <row r="70" spans="1:21" x14ac:dyDescent="0.25">
      <c r="A70" s="1"/>
      <c r="B70" s="1"/>
      <c r="C70" s="1"/>
      <c r="D70" s="1"/>
      <c r="E70" s="1"/>
      <c r="F70" s="1"/>
      <c r="G70" s="1"/>
      <c r="H70" s="1"/>
      <c r="I70" s="1"/>
      <c r="J70" s="1"/>
      <c r="K70" s="1"/>
      <c r="L70" s="1"/>
      <c r="M70" s="1"/>
      <c r="N70" s="1"/>
      <c r="O70" s="1"/>
      <c r="P70" s="1"/>
      <c r="Q70" s="1"/>
      <c r="R70" s="1"/>
      <c r="S70" s="1"/>
      <c r="T70" s="1"/>
      <c r="U70" s="1"/>
    </row>
    <row r="71" spans="1:21" x14ac:dyDescent="0.25">
      <c r="A71" s="1"/>
      <c r="B71" s="1"/>
      <c r="C71" s="1"/>
      <c r="D71" s="1"/>
      <c r="E71" s="1"/>
      <c r="F71" s="1"/>
      <c r="G71" s="1"/>
      <c r="H71" s="1"/>
      <c r="I71" s="1"/>
      <c r="J71" s="1"/>
      <c r="K71" s="1"/>
      <c r="L71" s="1"/>
      <c r="M71" s="1"/>
      <c r="N71" s="1"/>
      <c r="O71" s="1"/>
      <c r="P71" s="1"/>
      <c r="Q71" s="1"/>
      <c r="R71" s="1"/>
      <c r="S71" s="1"/>
      <c r="T71" s="1"/>
      <c r="U71" s="1"/>
    </row>
    <row r="72" spans="1:21" x14ac:dyDescent="0.25">
      <c r="A72" s="1"/>
      <c r="B72" s="1"/>
      <c r="C72" s="1"/>
      <c r="D72" s="1"/>
      <c r="E72" s="1"/>
      <c r="F72" s="1"/>
      <c r="G72" s="1"/>
      <c r="H72" s="1"/>
      <c r="I72" s="1"/>
      <c r="J72" s="1"/>
      <c r="K72" s="1"/>
      <c r="L72" s="1"/>
      <c r="M72" s="1"/>
      <c r="N72" s="1"/>
      <c r="O72" s="1"/>
      <c r="P72" s="1"/>
      <c r="Q72" s="1"/>
      <c r="R72" s="1"/>
      <c r="S72" s="1"/>
      <c r="T72" s="1"/>
      <c r="U72" s="1"/>
    </row>
    <row r="73" spans="1:21" x14ac:dyDescent="0.25">
      <c r="A73" s="1"/>
      <c r="B73" s="1"/>
      <c r="C73" s="1"/>
      <c r="D73" s="1"/>
      <c r="E73" s="1"/>
      <c r="F73" s="1"/>
      <c r="G73" s="1"/>
      <c r="H73" s="1"/>
      <c r="I73" s="1"/>
      <c r="J73" s="1"/>
      <c r="K73" s="1"/>
      <c r="L73" s="1"/>
      <c r="M73" s="1"/>
      <c r="N73" s="1"/>
      <c r="O73" s="1"/>
      <c r="P73" s="1"/>
      <c r="Q73" s="1"/>
      <c r="R73" s="1"/>
      <c r="S73" s="1"/>
      <c r="T73" s="1"/>
      <c r="U73" s="1"/>
    </row>
    <row r="74" spans="1:21" x14ac:dyDescent="0.25">
      <c r="A74" s="1"/>
      <c r="B74" s="1"/>
      <c r="C74" s="1"/>
      <c r="D74" s="1"/>
      <c r="E74" s="1"/>
      <c r="F74" s="1"/>
      <c r="G74" s="1"/>
      <c r="H74" s="1"/>
      <c r="I74" s="1"/>
      <c r="J74" s="1"/>
      <c r="K74" s="1"/>
      <c r="L74" s="1"/>
      <c r="M74" s="1"/>
      <c r="N74" s="1"/>
      <c r="O74" s="1"/>
      <c r="P74" s="1"/>
      <c r="Q74" s="1"/>
      <c r="R74" s="1"/>
      <c r="S74" s="1"/>
      <c r="T74" s="1"/>
      <c r="U74" s="1"/>
    </row>
    <row r="75" spans="1:21" x14ac:dyDescent="0.25">
      <c r="A75" s="1"/>
      <c r="B75" s="1"/>
      <c r="C75" s="1"/>
      <c r="D75" s="1"/>
      <c r="E75" s="1"/>
      <c r="F75" s="1"/>
      <c r="G75" s="1"/>
      <c r="H75" s="1"/>
      <c r="I75" s="1"/>
      <c r="J75" s="1"/>
      <c r="K75" s="1"/>
      <c r="L75" s="1"/>
      <c r="M75" s="1"/>
      <c r="N75" s="1"/>
      <c r="O75" s="1"/>
      <c r="P75" s="1"/>
      <c r="Q75" s="1"/>
      <c r="R75" s="1"/>
      <c r="S75" s="1"/>
      <c r="T75" s="1"/>
      <c r="U75" s="1"/>
    </row>
    <row r="76" spans="1:21" x14ac:dyDescent="0.25">
      <c r="A76" s="1"/>
      <c r="B76" s="1"/>
      <c r="C76" s="1"/>
      <c r="D76" s="1"/>
      <c r="E76" s="1"/>
      <c r="F76" s="1"/>
      <c r="G76" s="1"/>
      <c r="H76" s="1"/>
      <c r="I76" s="1"/>
      <c r="J76" s="1"/>
      <c r="K76" s="1"/>
      <c r="L76" s="1"/>
      <c r="M76" s="1"/>
      <c r="N76" s="1"/>
      <c r="O76" s="1"/>
      <c r="P76" s="1"/>
      <c r="Q76" s="1"/>
      <c r="R76" s="1"/>
      <c r="S76" s="1"/>
      <c r="T76" s="1"/>
      <c r="U76" s="1"/>
    </row>
    <row r="77" spans="1:21" x14ac:dyDescent="0.25">
      <c r="A77" s="1"/>
      <c r="B77" s="1"/>
      <c r="C77" s="1"/>
      <c r="D77" s="1"/>
      <c r="E77" s="1"/>
      <c r="F77" s="1"/>
      <c r="G77" s="1"/>
      <c r="H77" s="1"/>
      <c r="I77" s="1"/>
      <c r="J77" s="1"/>
      <c r="K77" s="1"/>
      <c r="L77" s="1"/>
      <c r="M77" s="1"/>
      <c r="N77" s="1"/>
      <c r="O77" s="1"/>
      <c r="P77" s="1"/>
      <c r="Q77" s="1"/>
      <c r="R77" s="1"/>
      <c r="S77" s="1"/>
      <c r="T77" s="1"/>
      <c r="U77" s="1"/>
    </row>
    <row r="78" spans="1:21" x14ac:dyDescent="0.25">
      <c r="A78" s="1"/>
      <c r="B78" s="1"/>
      <c r="C78" s="1"/>
      <c r="D78" s="1"/>
      <c r="E78" s="1"/>
      <c r="F78" s="1"/>
      <c r="G78" s="1"/>
      <c r="H78" s="1"/>
      <c r="I78" s="1"/>
      <c r="J78" s="1"/>
      <c r="K78" s="1"/>
      <c r="L78" s="1"/>
      <c r="M78" s="1"/>
      <c r="N78" s="1"/>
      <c r="O78" s="1"/>
      <c r="P78" s="1"/>
      <c r="Q78" s="1"/>
      <c r="R78" s="1"/>
      <c r="S78" s="1"/>
      <c r="T78" s="1"/>
      <c r="U78" s="1"/>
    </row>
    <row r="79" spans="1:21" x14ac:dyDescent="0.25">
      <c r="A79" s="1"/>
      <c r="B79" s="1"/>
      <c r="C79" s="1"/>
      <c r="D79" s="1"/>
      <c r="E79" s="1"/>
      <c r="F79" s="1"/>
      <c r="G79" s="1"/>
      <c r="H79" s="1"/>
      <c r="I79" s="1"/>
      <c r="J79" s="1"/>
      <c r="K79" s="1"/>
      <c r="L79" s="1"/>
      <c r="M79" s="1"/>
      <c r="N79" s="1"/>
      <c r="O79" s="1"/>
      <c r="P79" s="1"/>
      <c r="Q79" s="1"/>
      <c r="R79" s="1"/>
      <c r="S79" s="1"/>
      <c r="T79" s="1"/>
      <c r="U79" s="1"/>
    </row>
    <row r="80" spans="1:21" x14ac:dyDescent="0.25">
      <c r="A80" s="1"/>
      <c r="B80" s="1"/>
      <c r="C80" s="1"/>
      <c r="D80" s="1"/>
      <c r="E80" s="1"/>
      <c r="F80" s="1"/>
      <c r="G80" s="1"/>
      <c r="H80" s="1"/>
      <c r="I80" s="1"/>
      <c r="J80" s="1"/>
      <c r="K80" s="1"/>
      <c r="L80" s="1"/>
      <c r="M80" s="1"/>
      <c r="N80" s="1"/>
      <c r="O80" s="1"/>
      <c r="P80" s="1"/>
      <c r="Q80" s="1"/>
      <c r="R80" s="1"/>
      <c r="S80" s="1"/>
      <c r="T80" s="1"/>
      <c r="U80" s="1"/>
    </row>
    <row r="81" spans="1:21" x14ac:dyDescent="0.25">
      <c r="A81" s="1"/>
      <c r="B81" s="1"/>
      <c r="C81" s="1"/>
      <c r="D81" s="1"/>
      <c r="E81" s="1"/>
      <c r="F81" s="1"/>
      <c r="G81" s="1"/>
      <c r="H81" s="1"/>
      <c r="I81" s="1"/>
      <c r="J81" s="1"/>
      <c r="K81" s="1"/>
      <c r="L81" s="1"/>
      <c r="M81" s="1"/>
      <c r="N81" s="1"/>
      <c r="O81" s="1"/>
      <c r="P81" s="1"/>
      <c r="Q81" s="1"/>
      <c r="R81" s="1"/>
      <c r="S81" s="1"/>
      <c r="T81" s="1"/>
      <c r="U81" s="1"/>
    </row>
    <row r="82" spans="1:21" x14ac:dyDescent="0.25">
      <c r="A82" s="1"/>
      <c r="B82" s="1"/>
      <c r="C82" s="1"/>
      <c r="D82" s="1"/>
      <c r="E82" s="1"/>
      <c r="F82" s="1"/>
      <c r="G82" s="1"/>
      <c r="H82" s="1"/>
      <c r="I82" s="1"/>
      <c r="J82" s="1"/>
      <c r="K82" s="1"/>
      <c r="L82" s="1"/>
      <c r="M82" s="1"/>
      <c r="N82" s="1"/>
      <c r="O82" s="1"/>
      <c r="P82" s="1"/>
      <c r="Q82" s="1"/>
      <c r="R82" s="1"/>
      <c r="S82" s="1"/>
      <c r="T82" s="1"/>
      <c r="U82" s="1"/>
    </row>
    <row r="83" spans="1:21" x14ac:dyDescent="0.25">
      <c r="A83" s="1"/>
      <c r="B83" s="1"/>
      <c r="C83" s="1"/>
      <c r="D83" s="1"/>
      <c r="E83" s="1"/>
      <c r="F83" s="1"/>
      <c r="G83" s="1"/>
      <c r="H83" s="1"/>
      <c r="I83" s="1"/>
      <c r="J83" s="1"/>
      <c r="K83" s="1"/>
      <c r="L83" s="1"/>
      <c r="M83" s="1"/>
      <c r="N83" s="1"/>
      <c r="O83" s="1"/>
      <c r="P83" s="1"/>
      <c r="Q83" s="1"/>
      <c r="R83" s="1"/>
      <c r="S83" s="1"/>
      <c r="T83" s="1"/>
      <c r="U83" s="1"/>
    </row>
    <row r="84" spans="1:21" x14ac:dyDescent="0.25">
      <c r="A84" s="1"/>
      <c r="B84" s="1"/>
      <c r="C84" s="1"/>
      <c r="D84" s="1"/>
      <c r="E84" s="1"/>
      <c r="F84" s="1"/>
      <c r="G84" s="1"/>
      <c r="H84" s="1"/>
      <c r="I84" s="1"/>
      <c r="J84" s="1"/>
      <c r="K84" s="1"/>
      <c r="L84" s="1"/>
      <c r="M84" s="1"/>
      <c r="N84" s="1"/>
      <c r="O84" s="1"/>
      <c r="P84" s="1"/>
      <c r="Q84" s="1"/>
      <c r="R84" s="1"/>
      <c r="S84" s="1"/>
      <c r="T84" s="1"/>
      <c r="U84" s="1"/>
    </row>
    <row r="85" spans="1:21" x14ac:dyDescent="0.25">
      <c r="A85" s="1"/>
      <c r="B85" s="1"/>
      <c r="C85" s="1"/>
      <c r="D85" s="1"/>
      <c r="E85" s="1"/>
      <c r="F85" s="1"/>
      <c r="G85" s="1"/>
      <c r="H85" s="1"/>
      <c r="I85" s="1"/>
      <c r="J85" s="1"/>
      <c r="K85" s="1"/>
      <c r="L85" s="1"/>
      <c r="M85" s="1"/>
      <c r="N85" s="1"/>
      <c r="O85" s="1"/>
      <c r="P85" s="1"/>
      <c r="Q85" s="1"/>
      <c r="R85" s="1"/>
      <c r="S85" s="1"/>
      <c r="T85" s="1"/>
      <c r="U85" s="1"/>
    </row>
    <row r="86" spans="1:21" x14ac:dyDescent="0.25">
      <c r="A86" s="1"/>
      <c r="B86" s="1"/>
      <c r="C86" s="1"/>
      <c r="D86" s="1"/>
      <c r="E86" s="1"/>
      <c r="F86" s="1"/>
      <c r="G86" s="1"/>
      <c r="H86" s="1"/>
      <c r="I86" s="1"/>
      <c r="J86" s="1"/>
      <c r="K86" s="1"/>
      <c r="L86" s="1"/>
      <c r="M86" s="1"/>
      <c r="N86" s="1"/>
      <c r="O86" s="1"/>
      <c r="P86" s="1"/>
      <c r="Q86" s="1"/>
      <c r="R86" s="1"/>
      <c r="S86" s="1"/>
      <c r="T86" s="1"/>
      <c r="U86" s="1"/>
    </row>
    <row r="87" spans="1:21" x14ac:dyDescent="0.25">
      <c r="A87" s="1"/>
      <c r="B87" s="1"/>
      <c r="C87" s="1"/>
      <c r="D87" s="1"/>
      <c r="E87" s="1"/>
      <c r="F87" s="1"/>
      <c r="G87" s="1"/>
      <c r="H87" s="1"/>
      <c r="I87" s="1"/>
      <c r="J87" s="1"/>
      <c r="K87" s="1"/>
      <c r="L87" s="1"/>
      <c r="M87" s="1"/>
      <c r="N87" s="1"/>
      <c r="O87" s="1"/>
      <c r="P87" s="1"/>
      <c r="Q87" s="1"/>
      <c r="R87" s="1"/>
      <c r="S87" s="1"/>
      <c r="T87" s="1"/>
      <c r="U87" s="1"/>
    </row>
    <row r="88" spans="1:21" x14ac:dyDescent="0.25">
      <c r="A88" s="1"/>
      <c r="B88" s="1"/>
      <c r="C88" s="1"/>
      <c r="D88" s="1"/>
      <c r="E88" s="1"/>
      <c r="F88" s="1"/>
      <c r="G88" s="1"/>
      <c r="H88" s="1"/>
      <c r="I88" s="1"/>
      <c r="J88" s="1"/>
      <c r="K88" s="1"/>
      <c r="L88" s="1"/>
      <c r="M88" s="1"/>
      <c r="N88" s="1"/>
      <c r="O88" s="1"/>
      <c r="P88" s="1"/>
      <c r="Q88" s="1"/>
      <c r="R88" s="1"/>
      <c r="S88" s="1"/>
      <c r="T88" s="1"/>
      <c r="U88" s="1"/>
    </row>
    <row r="89" spans="1:21" x14ac:dyDescent="0.25">
      <c r="A89" s="1"/>
      <c r="B89" s="1"/>
      <c r="C89" s="1"/>
      <c r="D89" s="1"/>
      <c r="E89" s="1"/>
      <c r="F89" s="1"/>
      <c r="G89" s="1"/>
      <c r="H89" s="1"/>
      <c r="I89" s="1"/>
      <c r="J89" s="1"/>
      <c r="K89" s="1"/>
      <c r="L89" s="1"/>
      <c r="M89" s="1"/>
      <c r="N89" s="1"/>
      <c r="O89" s="1"/>
      <c r="P89" s="1"/>
      <c r="Q89" s="1"/>
      <c r="R89" s="1"/>
      <c r="S89" s="1"/>
      <c r="T89" s="1"/>
      <c r="U89" s="1"/>
    </row>
    <row r="90" spans="1:21" x14ac:dyDescent="0.25">
      <c r="A90" s="1"/>
      <c r="B90" s="1"/>
      <c r="C90" s="1"/>
      <c r="D90" s="1"/>
      <c r="E90" s="1"/>
      <c r="F90" s="1"/>
      <c r="G90" s="1"/>
      <c r="H90" s="1"/>
      <c r="I90" s="1"/>
      <c r="J90" s="1"/>
      <c r="K90" s="1"/>
      <c r="L90" s="1"/>
      <c r="M90" s="1"/>
      <c r="N90" s="1"/>
      <c r="O90" s="1"/>
      <c r="P90" s="1"/>
      <c r="Q90" s="1"/>
      <c r="R90" s="1"/>
      <c r="S90" s="1"/>
      <c r="T90" s="1"/>
      <c r="U90" s="1"/>
    </row>
    <row r="91" spans="1:21" x14ac:dyDescent="0.25">
      <c r="A91" s="1"/>
      <c r="B91" s="1"/>
      <c r="C91" s="1"/>
      <c r="D91" s="1"/>
      <c r="E91" s="1"/>
      <c r="F91" s="1"/>
      <c r="G91" s="1"/>
      <c r="H91" s="1"/>
      <c r="I91" s="1"/>
      <c r="J91" s="1"/>
      <c r="K91" s="1"/>
      <c r="L91" s="1"/>
      <c r="M91" s="1"/>
      <c r="N91" s="1"/>
      <c r="O91" s="1"/>
      <c r="P91" s="1"/>
      <c r="Q91" s="1"/>
      <c r="R91" s="1"/>
      <c r="S91" s="1"/>
      <c r="T91" s="1"/>
      <c r="U91" s="1"/>
    </row>
    <row r="92" spans="1:21" x14ac:dyDescent="0.25">
      <c r="A92" s="1"/>
      <c r="B92" s="1"/>
      <c r="C92" s="1"/>
      <c r="D92" s="1"/>
      <c r="E92" s="1"/>
      <c r="F92" s="1"/>
      <c r="G92" s="1"/>
      <c r="H92" s="1"/>
      <c r="I92" s="1"/>
      <c r="J92" s="1"/>
      <c r="K92" s="1"/>
      <c r="L92" s="1"/>
      <c r="M92" s="1"/>
      <c r="N92" s="1"/>
      <c r="O92" s="1"/>
      <c r="P92" s="1"/>
      <c r="Q92" s="1"/>
      <c r="R92" s="1"/>
      <c r="S92" s="1"/>
      <c r="T92" s="1"/>
      <c r="U92" s="1"/>
    </row>
    <row r="93" spans="1:21" x14ac:dyDescent="0.25">
      <c r="A93" s="1"/>
      <c r="B93" s="1"/>
      <c r="C93" s="1"/>
      <c r="D93" s="1"/>
      <c r="E93" s="1"/>
      <c r="F93" s="1"/>
      <c r="G93" s="1"/>
      <c r="H93" s="1"/>
      <c r="I93" s="1"/>
      <c r="J93" s="1"/>
      <c r="K93" s="1"/>
      <c r="L93" s="1"/>
      <c r="M93" s="1"/>
      <c r="N93" s="1"/>
      <c r="O93" s="1"/>
      <c r="P93" s="1"/>
      <c r="Q93" s="1"/>
      <c r="R93" s="1"/>
      <c r="S93" s="1"/>
      <c r="T93" s="1"/>
      <c r="U93" s="1"/>
    </row>
    <row r="94" spans="1:21" x14ac:dyDescent="0.25">
      <c r="A94" s="1"/>
      <c r="B94" s="1"/>
      <c r="C94" s="1"/>
      <c r="D94" s="1"/>
      <c r="E94" s="1"/>
      <c r="F94" s="1"/>
      <c r="G94" s="1"/>
      <c r="H94" s="1"/>
      <c r="I94" s="1"/>
      <c r="J94" s="1"/>
      <c r="K94" s="1"/>
      <c r="L94" s="1"/>
      <c r="M94" s="1"/>
      <c r="N94" s="1"/>
      <c r="O94" s="1"/>
      <c r="P94" s="1"/>
      <c r="Q94" s="1"/>
      <c r="R94" s="1"/>
      <c r="S94" s="1"/>
      <c r="T94" s="1"/>
      <c r="U94" s="1"/>
    </row>
    <row r="95" spans="1:21" x14ac:dyDescent="0.25">
      <c r="A95" s="1"/>
      <c r="B95" s="1"/>
      <c r="C95" s="1"/>
      <c r="D95" s="1"/>
      <c r="E95" s="1"/>
      <c r="F95" s="1"/>
      <c r="G95" s="1"/>
      <c r="H95" s="1"/>
      <c r="I95" s="1"/>
      <c r="J95" s="1"/>
      <c r="K95" s="1"/>
      <c r="L95" s="1"/>
      <c r="M95" s="1"/>
      <c r="N95" s="1"/>
      <c r="O95" s="1"/>
      <c r="P95" s="1"/>
      <c r="Q95" s="1"/>
      <c r="R95" s="1"/>
      <c r="S95" s="1"/>
      <c r="T95" s="1"/>
      <c r="U95" s="1"/>
    </row>
    <row r="96" spans="1:21" x14ac:dyDescent="0.25">
      <c r="A96" s="1"/>
      <c r="B96" s="1"/>
      <c r="C96" s="1"/>
      <c r="D96" s="1"/>
      <c r="E96" s="1"/>
      <c r="F96" s="1"/>
      <c r="G96" s="1"/>
      <c r="H96" s="1"/>
      <c r="I96" s="1"/>
      <c r="J96" s="1"/>
      <c r="K96" s="1"/>
      <c r="L96" s="1"/>
      <c r="M96" s="1"/>
      <c r="N96" s="1"/>
      <c r="O96" s="1"/>
      <c r="P96" s="1"/>
      <c r="Q96" s="1"/>
      <c r="R96" s="1"/>
      <c r="S96" s="1"/>
      <c r="T96" s="1"/>
      <c r="U96" s="1"/>
    </row>
    <row r="97" spans="1:21" x14ac:dyDescent="0.25">
      <c r="A97" s="1"/>
      <c r="B97" s="1"/>
      <c r="C97" s="1"/>
      <c r="D97" s="1"/>
      <c r="E97" s="1"/>
      <c r="F97" s="1"/>
      <c r="G97" s="1"/>
      <c r="H97" s="1"/>
      <c r="I97" s="1"/>
      <c r="J97" s="1"/>
      <c r="K97" s="1"/>
      <c r="L97" s="1"/>
      <c r="M97" s="1"/>
      <c r="N97" s="1"/>
      <c r="O97" s="1"/>
      <c r="P97" s="1"/>
      <c r="Q97" s="1"/>
      <c r="R97" s="1"/>
      <c r="S97" s="1"/>
      <c r="T97" s="1"/>
      <c r="U97" s="1"/>
    </row>
    <row r="98" spans="1:21" x14ac:dyDescent="0.25">
      <c r="A98" s="1"/>
      <c r="B98" s="1"/>
      <c r="C98" s="1"/>
      <c r="D98" s="1"/>
      <c r="E98" s="1"/>
      <c r="F98" s="1"/>
      <c r="G98" s="1"/>
      <c r="H98" s="1"/>
      <c r="I98" s="1"/>
      <c r="J98" s="1"/>
      <c r="K98" s="1"/>
      <c r="L98" s="1"/>
      <c r="M98" s="1"/>
      <c r="N98" s="1"/>
      <c r="O98" s="1"/>
      <c r="P98" s="1"/>
      <c r="Q98" s="1"/>
      <c r="R98" s="1"/>
      <c r="S98" s="1"/>
      <c r="T98" s="1"/>
      <c r="U98" s="1"/>
    </row>
    <row r="99" spans="1:21" x14ac:dyDescent="0.25">
      <c r="A99" s="1"/>
      <c r="B99" s="1"/>
      <c r="C99" s="1"/>
      <c r="D99" s="1"/>
      <c r="E99" s="1"/>
      <c r="F99" s="1"/>
      <c r="G99" s="1"/>
      <c r="H99" s="1"/>
      <c r="I99" s="1"/>
      <c r="J99" s="1"/>
      <c r="K99" s="1"/>
      <c r="L99" s="1"/>
      <c r="M99" s="1"/>
      <c r="N99" s="1"/>
      <c r="O99" s="1"/>
      <c r="P99" s="1"/>
      <c r="Q99" s="1"/>
      <c r="R99" s="1"/>
      <c r="S99" s="1"/>
      <c r="T99" s="1"/>
      <c r="U99" s="1"/>
    </row>
    <row r="100" spans="1:21" x14ac:dyDescent="0.25">
      <c r="A100" s="1"/>
      <c r="B100" s="1"/>
      <c r="C100" s="1"/>
      <c r="D100" s="1"/>
      <c r="E100" s="1"/>
      <c r="F100" s="1"/>
      <c r="G100" s="1"/>
      <c r="H100" s="1"/>
      <c r="I100" s="1"/>
      <c r="J100" s="1"/>
      <c r="K100" s="1"/>
      <c r="L100" s="1"/>
      <c r="M100" s="1"/>
      <c r="N100" s="1"/>
      <c r="O100" s="1"/>
      <c r="P100" s="1"/>
      <c r="Q100" s="1"/>
      <c r="R100" s="1"/>
      <c r="S100" s="1"/>
      <c r="T100" s="1"/>
      <c r="U100" s="1"/>
    </row>
    <row r="101" spans="1:21" x14ac:dyDescent="0.25">
      <c r="A101" s="1"/>
      <c r="B101" s="1"/>
      <c r="C101" s="1"/>
      <c r="D101" s="1"/>
      <c r="E101" s="1"/>
      <c r="F101" s="1"/>
      <c r="G101" s="1"/>
      <c r="H101" s="1"/>
      <c r="I101" s="1"/>
      <c r="J101" s="1"/>
      <c r="K101" s="1"/>
      <c r="L101" s="1"/>
      <c r="M101" s="1"/>
      <c r="N101" s="1"/>
      <c r="O101" s="1"/>
      <c r="P101" s="1"/>
      <c r="Q101" s="1"/>
      <c r="R101" s="1"/>
      <c r="S101" s="1"/>
      <c r="T101" s="1"/>
      <c r="U101" s="1"/>
    </row>
    <row r="102" spans="1:21" x14ac:dyDescent="0.25">
      <c r="A102" s="1"/>
      <c r="B102" s="1"/>
      <c r="C102" s="1"/>
      <c r="D102" s="1"/>
      <c r="E102" s="1"/>
      <c r="F102" s="1"/>
      <c r="G102" s="1"/>
      <c r="H102" s="1"/>
      <c r="I102" s="1"/>
      <c r="J102" s="1"/>
      <c r="K102" s="1"/>
      <c r="L102" s="1"/>
      <c r="M102" s="1"/>
      <c r="N102" s="1"/>
      <c r="O102" s="1"/>
      <c r="P102" s="1"/>
      <c r="Q102" s="1"/>
      <c r="R102" s="1"/>
      <c r="S102" s="1"/>
      <c r="T102" s="1"/>
      <c r="U102" s="1"/>
    </row>
    <row r="103" spans="1:21" x14ac:dyDescent="0.25">
      <c r="A103" s="1"/>
      <c r="B103" s="1"/>
      <c r="C103" s="1"/>
      <c r="D103" s="1"/>
      <c r="E103" s="1"/>
      <c r="F103" s="1"/>
      <c r="G103" s="1"/>
      <c r="H103" s="1"/>
      <c r="I103" s="1"/>
      <c r="J103" s="1"/>
      <c r="K103" s="1"/>
      <c r="L103" s="1"/>
      <c r="M103" s="1"/>
      <c r="N103" s="1"/>
      <c r="O103" s="1"/>
      <c r="P103" s="1"/>
      <c r="Q103" s="1"/>
      <c r="R103" s="1"/>
      <c r="S103" s="1"/>
      <c r="T103" s="1"/>
      <c r="U103" s="1"/>
    </row>
    <row r="104" spans="1:21" x14ac:dyDescent="0.25">
      <c r="A104" s="1"/>
      <c r="B104" s="1"/>
      <c r="C104" s="1"/>
      <c r="D104" s="1"/>
      <c r="E104" s="1"/>
      <c r="F104" s="1"/>
      <c r="G104" s="1"/>
      <c r="H104" s="1"/>
      <c r="I104" s="1"/>
      <c r="J104" s="1"/>
      <c r="K104" s="1"/>
      <c r="L104" s="1"/>
      <c r="M104" s="1"/>
      <c r="N104" s="1"/>
      <c r="O104" s="1"/>
      <c r="P104" s="1"/>
      <c r="Q104" s="1"/>
      <c r="R104" s="1"/>
      <c r="S104" s="1"/>
      <c r="T104" s="1"/>
      <c r="U104" s="1"/>
    </row>
    <row r="105" spans="1:21" x14ac:dyDescent="0.25">
      <c r="A105" s="1"/>
      <c r="B105" s="1"/>
      <c r="C105" s="1"/>
      <c r="D105" s="1"/>
      <c r="E105" s="1"/>
      <c r="F105" s="1"/>
      <c r="G105" s="1"/>
      <c r="H105" s="1"/>
      <c r="I105" s="1"/>
      <c r="J105" s="1"/>
      <c r="K105" s="1"/>
      <c r="L105" s="1"/>
      <c r="M105" s="1"/>
      <c r="N105" s="1"/>
      <c r="O105" s="1"/>
      <c r="P105" s="1"/>
      <c r="Q105" s="1"/>
      <c r="R105" s="1"/>
      <c r="S105" s="1"/>
      <c r="T105" s="1"/>
      <c r="U105" s="1"/>
    </row>
    <row r="106" spans="1:21" x14ac:dyDescent="0.25">
      <c r="A106" s="1"/>
      <c r="B106" s="1"/>
      <c r="C106" s="1"/>
      <c r="D106" s="1"/>
      <c r="E106" s="1"/>
      <c r="F106" s="1"/>
      <c r="G106" s="1"/>
      <c r="H106" s="1"/>
      <c r="I106" s="1"/>
      <c r="J106" s="1"/>
      <c r="K106" s="1"/>
      <c r="L106" s="1"/>
      <c r="M106" s="1"/>
      <c r="N106" s="1"/>
      <c r="O106" s="1"/>
      <c r="P106" s="1"/>
      <c r="Q106" s="1"/>
      <c r="R106" s="1"/>
      <c r="S106" s="1"/>
      <c r="T106" s="1"/>
      <c r="U106" s="1"/>
    </row>
    <row r="107" spans="1:21" x14ac:dyDescent="0.25">
      <c r="A107" s="1"/>
      <c r="B107" s="1"/>
      <c r="C107" s="1"/>
      <c r="D107" s="1"/>
      <c r="E107" s="1"/>
      <c r="F107" s="1"/>
      <c r="G107" s="1"/>
      <c r="H107" s="1"/>
      <c r="I107" s="1"/>
      <c r="J107" s="1"/>
      <c r="K107" s="1"/>
      <c r="L107" s="1"/>
      <c r="M107" s="1"/>
      <c r="N107" s="1"/>
      <c r="O107" s="1"/>
      <c r="P107" s="1"/>
      <c r="Q107" s="1"/>
      <c r="R107" s="1"/>
      <c r="S107" s="1"/>
      <c r="T107" s="1"/>
      <c r="U107" s="1"/>
    </row>
    <row r="108" spans="1:21" x14ac:dyDescent="0.25">
      <c r="A108" s="1"/>
      <c r="B108" s="1"/>
      <c r="C108" s="1"/>
      <c r="D108" s="1"/>
      <c r="E108" s="1"/>
      <c r="F108" s="1"/>
      <c r="G108" s="1"/>
      <c r="H108" s="1"/>
      <c r="I108" s="1"/>
      <c r="J108" s="1"/>
      <c r="K108" s="1"/>
      <c r="L108" s="1"/>
      <c r="M108" s="1"/>
      <c r="N108" s="1"/>
      <c r="O108" s="1"/>
      <c r="P108" s="1"/>
      <c r="Q108" s="1"/>
      <c r="R108" s="1"/>
      <c r="S108" s="1"/>
      <c r="T108" s="1"/>
      <c r="U108" s="1"/>
    </row>
    <row r="109" spans="1:21" x14ac:dyDescent="0.25">
      <c r="A109" s="1"/>
      <c r="B109" s="1"/>
      <c r="C109" s="1"/>
      <c r="D109" s="1"/>
      <c r="E109" s="1"/>
      <c r="F109" s="1"/>
      <c r="G109" s="1"/>
      <c r="H109" s="1"/>
      <c r="I109" s="1"/>
      <c r="J109" s="1"/>
      <c r="K109" s="1"/>
      <c r="L109" s="1"/>
      <c r="M109" s="1"/>
      <c r="N109" s="1"/>
      <c r="O109" s="1"/>
      <c r="P109" s="1"/>
      <c r="Q109" s="1"/>
      <c r="R109" s="1"/>
      <c r="S109" s="1"/>
      <c r="T109" s="1"/>
      <c r="U109" s="1"/>
    </row>
    <row r="110" spans="1:21" x14ac:dyDescent="0.25">
      <c r="A110" s="1"/>
      <c r="B110" s="1"/>
      <c r="C110" s="1"/>
      <c r="D110" s="1"/>
      <c r="E110" s="1"/>
      <c r="F110" s="1"/>
      <c r="G110" s="1"/>
      <c r="H110" s="1"/>
      <c r="I110" s="1"/>
      <c r="J110" s="1"/>
      <c r="K110" s="1"/>
      <c r="L110" s="1"/>
      <c r="M110" s="1"/>
      <c r="N110" s="1"/>
      <c r="O110" s="1"/>
      <c r="P110" s="1"/>
      <c r="Q110" s="1"/>
      <c r="R110" s="1"/>
      <c r="S110" s="1"/>
      <c r="T110" s="1"/>
      <c r="U110" s="1"/>
    </row>
    <row r="111" spans="1:21" x14ac:dyDescent="0.25">
      <c r="A111" s="1"/>
      <c r="B111" s="1"/>
      <c r="C111" s="1"/>
      <c r="D111" s="1"/>
      <c r="E111" s="1"/>
      <c r="F111" s="1"/>
      <c r="G111" s="1"/>
      <c r="H111" s="1"/>
      <c r="I111" s="1"/>
      <c r="J111" s="1"/>
      <c r="K111" s="1"/>
      <c r="L111" s="1"/>
      <c r="M111" s="1"/>
      <c r="N111" s="1"/>
      <c r="O111" s="1"/>
      <c r="P111" s="1"/>
      <c r="Q111" s="1"/>
      <c r="R111" s="1"/>
      <c r="S111" s="1"/>
      <c r="T111" s="1"/>
      <c r="U111" s="1"/>
    </row>
    <row r="112" spans="1:21" x14ac:dyDescent="0.25">
      <c r="A112" s="1"/>
      <c r="B112" s="1"/>
      <c r="C112" s="1"/>
      <c r="D112" s="1"/>
      <c r="E112" s="1"/>
      <c r="F112" s="1"/>
      <c r="G112" s="1"/>
      <c r="H112" s="1"/>
      <c r="I112" s="1"/>
      <c r="J112" s="1"/>
      <c r="K112" s="1"/>
      <c r="L112" s="1"/>
      <c r="M112" s="1"/>
      <c r="N112" s="1"/>
      <c r="O112" s="1"/>
      <c r="P112" s="1"/>
      <c r="Q112" s="1"/>
      <c r="R112" s="1"/>
      <c r="S112" s="1"/>
      <c r="T112" s="1"/>
      <c r="U112" s="1"/>
    </row>
    <row r="113" spans="1:21" x14ac:dyDescent="0.25">
      <c r="A113" s="1"/>
      <c r="B113" s="1"/>
      <c r="C113" s="1"/>
      <c r="D113" s="1"/>
      <c r="E113" s="1"/>
      <c r="F113" s="1"/>
      <c r="G113" s="1"/>
      <c r="H113" s="1"/>
      <c r="I113" s="1"/>
      <c r="J113" s="1"/>
      <c r="K113" s="1"/>
      <c r="L113" s="1"/>
      <c r="M113" s="1"/>
      <c r="N113" s="1"/>
      <c r="O113" s="1"/>
      <c r="P113" s="1"/>
      <c r="Q113" s="1"/>
      <c r="R113" s="1"/>
      <c r="S113" s="1"/>
      <c r="T113" s="1"/>
      <c r="U113" s="1"/>
    </row>
    <row r="114" spans="1:21" x14ac:dyDescent="0.25">
      <c r="A114" s="1"/>
      <c r="B114" s="1"/>
      <c r="C114" s="1"/>
      <c r="D114" s="1"/>
      <c r="E114" s="1"/>
      <c r="F114" s="1"/>
      <c r="G114" s="1"/>
      <c r="H114" s="1"/>
      <c r="I114" s="1"/>
      <c r="J114" s="1"/>
      <c r="K114" s="1"/>
      <c r="L114" s="1"/>
      <c r="M114" s="1"/>
      <c r="N114" s="1"/>
      <c r="O114" s="1"/>
      <c r="P114" s="1"/>
      <c r="Q114" s="1"/>
      <c r="R114" s="1"/>
      <c r="S114" s="1"/>
      <c r="T114" s="1"/>
      <c r="U114" s="1"/>
    </row>
    <row r="115" spans="1:21" x14ac:dyDescent="0.25">
      <c r="A115" s="1"/>
      <c r="B115" s="1"/>
      <c r="C115" s="1"/>
      <c r="D115" s="1"/>
      <c r="E115" s="1"/>
      <c r="F115" s="1"/>
      <c r="G115" s="1"/>
      <c r="H115" s="1"/>
      <c r="I115" s="1"/>
      <c r="J115" s="1"/>
      <c r="K115" s="1"/>
      <c r="L115" s="1"/>
      <c r="M115" s="1"/>
      <c r="N115" s="1"/>
      <c r="O115" s="1"/>
      <c r="P115" s="1"/>
      <c r="Q115" s="1"/>
      <c r="R115" s="1"/>
      <c r="S115" s="1"/>
      <c r="T115" s="1"/>
      <c r="U115" s="1"/>
    </row>
    <row r="116" spans="1:21" x14ac:dyDescent="0.25">
      <c r="A116" s="1"/>
      <c r="B116" s="1"/>
      <c r="C116" s="1"/>
      <c r="D116" s="1"/>
      <c r="E116" s="1"/>
      <c r="F116" s="1"/>
      <c r="G116" s="1"/>
      <c r="H116" s="1"/>
      <c r="I116" s="1"/>
      <c r="J116" s="1"/>
      <c r="K116" s="1"/>
      <c r="L116" s="1"/>
      <c r="M116" s="1"/>
      <c r="N116" s="1"/>
      <c r="O116" s="1"/>
      <c r="P116" s="1"/>
      <c r="Q116" s="1"/>
      <c r="R116" s="1"/>
      <c r="S116" s="1"/>
      <c r="T116" s="1"/>
      <c r="U116" s="1"/>
    </row>
    <row r="117" spans="1:21" x14ac:dyDescent="0.25">
      <c r="A117" s="1"/>
      <c r="B117" s="1"/>
      <c r="C117" s="1"/>
      <c r="D117" s="1"/>
      <c r="E117" s="1"/>
      <c r="F117" s="1"/>
      <c r="G117" s="1"/>
      <c r="H117" s="1"/>
      <c r="I117" s="1"/>
      <c r="J117" s="1"/>
      <c r="K117" s="1"/>
      <c r="L117" s="1"/>
      <c r="M117" s="1"/>
      <c r="N117" s="1"/>
      <c r="O117" s="1"/>
      <c r="P117" s="1"/>
      <c r="Q117" s="1"/>
      <c r="R117" s="1"/>
      <c r="S117" s="1"/>
      <c r="T117" s="1"/>
      <c r="U117" s="1"/>
    </row>
    <row r="118" spans="1:21" x14ac:dyDescent="0.25">
      <c r="A118" s="58"/>
      <c r="B118" s="104"/>
      <c r="C118" s="104"/>
      <c r="D118" s="104"/>
      <c r="E118" s="104"/>
      <c r="F118" s="104"/>
      <c r="G118" s="104"/>
      <c r="H118" s="104"/>
      <c r="I118" s="104"/>
      <c r="J118" s="104"/>
      <c r="K118" s="104"/>
      <c r="L118" s="104"/>
      <c r="M118" s="104"/>
      <c r="N118" s="104"/>
      <c r="O118" s="104"/>
      <c r="P118" s="104"/>
      <c r="Q118" s="104"/>
      <c r="R118" s="104"/>
      <c r="S118" s="104"/>
      <c r="T118" s="104"/>
      <c r="U118" s="104"/>
    </row>
    <row r="119" spans="1:21" x14ac:dyDescent="0.25">
      <c r="A119" s="104"/>
      <c r="B119" s="104"/>
      <c r="C119" s="104"/>
      <c r="D119" s="104"/>
      <c r="E119" s="104"/>
      <c r="F119" s="104"/>
      <c r="G119" s="104"/>
      <c r="H119" s="104"/>
      <c r="I119" s="104"/>
      <c r="J119" s="104"/>
      <c r="K119" s="104"/>
      <c r="L119" s="104"/>
      <c r="M119" s="104"/>
      <c r="N119" s="104"/>
      <c r="O119" s="104"/>
      <c r="P119" s="104"/>
      <c r="Q119" s="104"/>
      <c r="R119" s="104"/>
      <c r="S119" s="104"/>
      <c r="T119" s="104"/>
      <c r="U119" s="104"/>
    </row>
    <row r="120" spans="1:21" x14ac:dyDescent="0.25">
      <c r="A120" s="104"/>
      <c r="B120" s="104"/>
      <c r="C120" s="104"/>
      <c r="D120" s="104"/>
      <c r="E120" s="104"/>
      <c r="F120" s="104"/>
      <c r="G120" s="104"/>
      <c r="H120" s="104"/>
      <c r="I120" s="104"/>
      <c r="J120" s="104"/>
      <c r="K120" s="104"/>
      <c r="L120" s="104"/>
      <c r="M120" s="104"/>
      <c r="N120" s="104"/>
      <c r="O120" s="104"/>
      <c r="P120" s="104"/>
      <c r="Q120" s="104"/>
      <c r="R120" s="104"/>
      <c r="S120" s="104"/>
      <c r="T120" s="104"/>
      <c r="U120" s="104"/>
    </row>
    <row r="121" spans="1:21" x14ac:dyDescent="0.25">
      <c r="A121" s="104"/>
      <c r="B121" s="104"/>
      <c r="C121" s="104"/>
      <c r="D121" s="104"/>
      <c r="E121" s="104"/>
      <c r="F121" s="104"/>
      <c r="G121" s="104"/>
      <c r="H121" s="104"/>
      <c r="I121" s="104"/>
      <c r="J121" s="104"/>
      <c r="K121" s="104"/>
      <c r="L121" s="104"/>
      <c r="M121" s="104"/>
      <c r="N121" s="104"/>
      <c r="O121" s="104"/>
      <c r="P121" s="104"/>
      <c r="Q121" s="104"/>
      <c r="R121" s="104"/>
      <c r="S121" s="104"/>
      <c r="T121" s="104"/>
      <c r="U121" s="104"/>
    </row>
  </sheetData>
  <mergeCells count="42">
    <mergeCell ref="B27:C28"/>
    <mergeCell ref="D27:T28"/>
    <mergeCell ref="B29:C30"/>
    <mergeCell ref="D29:T30"/>
    <mergeCell ref="B31:C32"/>
    <mergeCell ref="D31:T32"/>
    <mergeCell ref="B20:C22"/>
    <mergeCell ref="D20:T22"/>
    <mergeCell ref="B23:C24"/>
    <mergeCell ref="D23:T24"/>
    <mergeCell ref="B25:C26"/>
    <mergeCell ref="D25:T26"/>
    <mergeCell ref="A5:U7"/>
    <mergeCell ref="B13:T14"/>
    <mergeCell ref="B15:F16"/>
    <mergeCell ref="G15:T16"/>
    <mergeCell ref="B17:C19"/>
    <mergeCell ref="D17:T19"/>
    <mergeCell ref="A118:U121"/>
    <mergeCell ref="A1:U4"/>
    <mergeCell ref="I41:L42"/>
    <mergeCell ref="I53:L54"/>
    <mergeCell ref="I55:L56"/>
    <mergeCell ref="I57:L58"/>
    <mergeCell ref="I59:L60"/>
    <mergeCell ref="I38:L40"/>
    <mergeCell ref="I43:L44"/>
    <mergeCell ref="I45:L46"/>
    <mergeCell ref="I47:L48"/>
    <mergeCell ref="I49:L50"/>
    <mergeCell ref="I51:L52"/>
    <mergeCell ref="O38:R40"/>
    <mergeCell ref="O41:R42"/>
    <mergeCell ref="O43:R44"/>
    <mergeCell ref="O45:R46"/>
    <mergeCell ref="O47:R48"/>
    <mergeCell ref="O59:R60"/>
    <mergeCell ref="O49:R50"/>
    <mergeCell ref="O51:R52"/>
    <mergeCell ref="O53:R54"/>
    <mergeCell ref="O55:R56"/>
    <mergeCell ref="O57:R58"/>
  </mergeCells>
  <pageMargins left="0.7" right="0.7" top="0.75" bottom="0.75" header="0.3" footer="0.3"/>
  <pageSetup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01CC-7DC5-418D-96B6-C503F814C1C9}">
  <dimension ref="A2:H19"/>
  <sheetViews>
    <sheetView zoomScale="90" zoomScaleNormal="90" workbookViewId="0">
      <selection activeCell="B2" sqref="B2"/>
    </sheetView>
  </sheetViews>
  <sheetFormatPr defaultRowHeight="15" x14ac:dyDescent="0.25"/>
  <cols>
    <col min="1" max="1" width="10.140625" bestFit="1" customWidth="1"/>
    <col min="2" max="2" width="39.140625" customWidth="1"/>
    <col min="4" max="4" width="28" customWidth="1"/>
    <col min="8" max="8" width="9.5703125" bestFit="1" customWidth="1"/>
  </cols>
  <sheetData>
    <row r="2" spans="1:4" ht="30" x14ac:dyDescent="0.25">
      <c r="B2" s="42" t="s">
        <v>42</v>
      </c>
      <c r="D2" s="42" t="s">
        <v>64</v>
      </c>
    </row>
    <row r="3" spans="1:4" x14ac:dyDescent="0.25">
      <c r="B3" s="15" t="s">
        <v>15</v>
      </c>
      <c r="D3" t="s">
        <v>65</v>
      </c>
    </row>
    <row r="4" spans="1:4" x14ac:dyDescent="0.25">
      <c r="B4" s="15" t="s">
        <v>16</v>
      </c>
      <c r="D4" t="s">
        <v>66</v>
      </c>
    </row>
    <row r="5" spans="1:4" x14ac:dyDescent="0.25">
      <c r="B5" s="15" t="s">
        <v>17</v>
      </c>
      <c r="D5" t="s">
        <v>68</v>
      </c>
    </row>
    <row r="6" spans="1:4" x14ac:dyDescent="0.25">
      <c r="B6" s="15" t="s">
        <v>18</v>
      </c>
      <c r="D6" t="s">
        <v>67</v>
      </c>
    </row>
    <row r="7" spans="1:4" x14ac:dyDescent="0.25">
      <c r="B7" s="15" t="s">
        <v>19</v>
      </c>
      <c r="D7" t="s">
        <v>69</v>
      </c>
    </row>
    <row r="8" spans="1:4" x14ac:dyDescent="0.25">
      <c r="B8" s="15" t="s">
        <v>20</v>
      </c>
      <c r="D8" t="s">
        <v>70</v>
      </c>
    </row>
    <row r="9" spans="1:4" x14ac:dyDescent="0.25">
      <c r="B9" s="15" t="s">
        <v>21</v>
      </c>
    </row>
    <row r="10" spans="1:4" x14ac:dyDescent="0.25">
      <c r="B10" s="15" t="s">
        <v>22</v>
      </c>
    </row>
    <row r="11" spans="1:4" x14ac:dyDescent="0.25">
      <c r="B11" s="15" t="s">
        <v>23</v>
      </c>
    </row>
    <row r="12" spans="1:4" x14ac:dyDescent="0.25">
      <c r="B12" s="15" t="s">
        <v>24</v>
      </c>
    </row>
    <row r="13" spans="1:4" x14ac:dyDescent="0.25">
      <c r="B13" s="15" t="s">
        <v>25</v>
      </c>
    </row>
    <row r="14" spans="1:4" ht="30" x14ac:dyDescent="0.25">
      <c r="B14" s="15" t="s">
        <v>37</v>
      </c>
    </row>
    <row r="15" spans="1:4" x14ac:dyDescent="0.25">
      <c r="B15" s="15" t="s">
        <v>38</v>
      </c>
    </row>
    <row r="16" spans="1:4" x14ac:dyDescent="0.25">
      <c r="A16" s="40"/>
      <c r="B16" s="15" t="s">
        <v>39</v>
      </c>
    </row>
    <row r="17" spans="2:8" x14ac:dyDescent="0.25">
      <c r="B17" s="15" t="s">
        <v>40</v>
      </c>
    </row>
    <row r="18" spans="2:8" x14ac:dyDescent="0.25">
      <c r="B18" s="15" t="s">
        <v>41</v>
      </c>
    </row>
    <row r="19" spans="2:8" x14ac:dyDescent="0.25">
      <c r="B19" s="15" t="s">
        <v>26</v>
      </c>
      <c r="H19" s="3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Observance Planning Tool</vt:lpstr>
      <vt:lpstr>Gantt Chart</vt:lpstr>
      <vt:lpstr>Sheet2</vt:lpstr>
      <vt:lpstr>Key Takeaways</vt:lpstr>
      <vt:lpstr>Dropdown Options</vt:lpstr>
      <vt:lpstr>Obs_Date</vt:lpstr>
      <vt:lpstr>Project_Start</vt:lpstr>
      <vt:lpstr>Scrolling_Increment</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Kotey, Amanda (CDC/DDPHSIS/CGH/DGHT)</dc:creator>
  <cp:lastModifiedBy>Eriksen, Paula (CDC/OD/OADC) (CTR)</cp:lastModifiedBy>
  <cp:lastPrinted>2019-12-09T15:58:37Z</cp:lastPrinted>
  <dcterms:created xsi:type="dcterms:W3CDTF">2019-07-27T23:20:10Z</dcterms:created>
  <dcterms:modified xsi:type="dcterms:W3CDTF">2020-03-02T20:10:29Z</dcterms:modified>
</cp:coreProperties>
</file>