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1_FoodCORE/Metrics &amp; Quarterly Report Tools/Annual Data Summaries/Year14Summary/"/>
    </mc:Choice>
  </mc:AlternateContent>
  <xr:revisionPtr revIDLastSave="68" documentId="8_{7FC0243E-8FF0-4A27-BB14-FEB6C1A41692}" xr6:coauthVersionLast="47" xr6:coauthVersionMax="47" xr10:uidLastSave="{0540AA19-E2F9-4BE0-B939-C4F729D8707A}"/>
  <bookViews>
    <workbookView xWindow="28680" yWindow="-120" windowWidth="29040" windowHeight="17520" activeTab="2" xr2:uid="{43BE2EC4-2948-4568-9A09-0CBEBFCE6E26}"/>
  </bookViews>
  <sheets>
    <sheet name="SSL 2b, 4" sheetId="1" r:id="rId1"/>
    <sheet name="SSL 9, 10b" sheetId="2" r:id="rId2"/>
    <sheet name="SSL 1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B24" i="1"/>
  <c r="C23" i="1" l="1"/>
  <c r="D23" i="1"/>
  <c r="E23" i="1"/>
  <c r="F23" i="1"/>
  <c r="G23" i="1"/>
  <c r="B23" i="1"/>
  <c r="B13" i="3" l="1"/>
  <c r="B12" i="3"/>
</calcChain>
</file>

<file path=xl/sharedStrings.xml><?xml version="1.0" encoding="utf-8"?>
<sst xmlns="http://schemas.openxmlformats.org/spreadsheetml/2006/main" count="63" uniqueCount="51">
  <si>
    <r>
      <t>Y</t>
    </r>
    <r>
      <rPr>
        <sz val="11"/>
        <color theme="1"/>
        <rFont val="Calibri"/>
        <family val="2"/>
      </rPr>
      <t>₉</t>
    </r>
  </si>
  <si>
    <r>
      <t>Y</t>
    </r>
    <r>
      <rPr>
        <sz val="11"/>
        <color theme="1"/>
        <rFont val="Calibri"/>
        <family val="2"/>
      </rPr>
      <t>₁₀</t>
    </r>
  </si>
  <si>
    <t>Y₁₁</t>
  </si>
  <si>
    <r>
      <t>Y₁</t>
    </r>
    <r>
      <rPr>
        <sz val="11"/>
        <color theme="1"/>
        <rFont val="Calibri"/>
        <family val="2"/>
      </rPr>
      <t>₂</t>
    </r>
  </si>
  <si>
    <t>Y₁₃</t>
  </si>
  <si>
    <t>Y₁₄</t>
  </si>
  <si>
    <t>SSL 2b. Percent of preliminary positive clinical specimens or samples received at the PHL that yielded isolates</t>
  </si>
  <si>
    <t>SSL 4. Time from receipt of isolate-yielding specimens at PHL to recovery of isolates</t>
  </si>
  <si>
    <t>SSL 9a. Number of laboratory confirmed cases reported to epidemiology staff</t>
  </si>
  <si>
    <t>Salmonella 9a</t>
  </si>
  <si>
    <t>Salmonella 10b</t>
  </si>
  <si>
    <t>STEC 9a</t>
  </si>
  <si>
    <t>STEC 10b</t>
  </si>
  <si>
    <t>Listeria 9a</t>
  </si>
  <si>
    <t>Listeria 10b</t>
  </si>
  <si>
    <t>Shigella 9a</t>
  </si>
  <si>
    <t>Shigella 10b</t>
  </si>
  <si>
    <t>Campylobacter 9a</t>
  </si>
  <si>
    <t>Campylobacter 10b</t>
  </si>
  <si>
    <t>SSL 10b. Time from confirmed and probable case report to initial interview attempt</t>
  </si>
  <si>
    <t>Salmonella</t>
  </si>
  <si>
    <t>STEC</t>
  </si>
  <si>
    <t>Listeria</t>
  </si>
  <si>
    <t>Norovirus</t>
  </si>
  <si>
    <t>Other Etiology</t>
  </si>
  <si>
    <t>Unknown Etiology</t>
  </si>
  <si>
    <t>NOU 7. Number of foodborne or point-source investigations with link to a common location of exposures (e.g., restaurant, food establishment, nursing home, etc.) where an on-site environmental assessment was conducted.</t>
  </si>
  <si>
    <t>Sum SSL</t>
  </si>
  <si>
    <t>Sum NOU</t>
  </si>
  <si>
    <t>Pathogen</t>
  </si>
  <si>
    <t>Number</t>
  </si>
  <si>
    <r>
      <rPr>
        <i/>
        <sz val="11"/>
        <color theme="1"/>
        <rFont val="Aptos Narrow"/>
        <family val="2"/>
        <scheme val="minor"/>
      </rPr>
      <t>Salmonella</t>
    </r>
    <r>
      <rPr>
        <sz val="11"/>
        <color theme="1"/>
        <rFont val="Aptos Narrow"/>
        <family val="2"/>
        <scheme val="minor"/>
      </rPr>
      <t xml:space="preserve"> 2b (%)</t>
    </r>
  </si>
  <si>
    <t>STEC 2b (%)</t>
  </si>
  <si>
    <t>STEC 2b (#)</t>
  </si>
  <si>
    <r>
      <rPr>
        <i/>
        <sz val="11"/>
        <color theme="1"/>
        <rFont val="Aptos Narrow"/>
        <family val="2"/>
        <scheme val="minor"/>
      </rPr>
      <t>Shigella</t>
    </r>
    <r>
      <rPr>
        <sz val="11"/>
        <color theme="1"/>
        <rFont val="Aptos Narrow"/>
        <family val="2"/>
        <scheme val="minor"/>
      </rPr>
      <t xml:space="preserve"> 2b (%)</t>
    </r>
  </si>
  <si>
    <r>
      <rPr>
        <i/>
        <sz val="11"/>
        <color theme="1"/>
        <rFont val="Aptos Narrow"/>
        <family val="2"/>
        <scheme val="minor"/>
      </rPr>
      <t>Campylobacter</t>
    </r>
    <r>
      <rPr>
        <sz val="11"/>
        <color theme="1"/>
        <rFont val="Aptos Narrow"/>
        <family val="2"/>
        <scheme val="minor"/>
      </rPr>
      <t xml:space="preserve"> 2b (%)</t>
    </r>
  </si>
  <si>
    <r>
      <rPr>
        <i/>
        <sz val="11"/>
        <color theme="1"/>
        <rFont val="Aptos Narrow"/>
        <family val="2"/>
        <scheme val="minor"/>
      </rPr>
      <t>Salmonella</t>
    </r>
    <r>
      <rPr>
        <sz val="11"/>
        <color theme="1"/>
        <rFont val="Aptos Narrow"/>
        <family val="2"/>
        <scheme val="minor"/>
      </rPr>
      <t xml:space="preserve"> 2b (#)</t>
    </r>
  </si>
  <si>
    <r>
      <rPr>
        <i/>
        <sz val="11"/>
        <color theme="1"/>
        <rFont val="Aptos Narrow"/>
        <family val="2"/>
        <scheme val="minor"/>
      </rPr>
      <t>Shigella</t>
    </r>
    <r>
      <rPr>
        <sz val="11"/>
        <color theme="1"/>
        <rFont val="Aptos Narrow"/>
        <family val="2"/>
        <scheme val="minor"/>
      </rPr>
      <t xml:space="preserve"> 2b (#)</t>
    </r>
  </si>
  <si>
    <r>
      <rPr>
        <i/>
        <sz val="11"/>
        <color theme="1"/>
        <rFont val="Aptos Narrow"/>
        <family val="2"/>
        <scheme val="minor"/>
      </rPr>
      <t>Campylobacter</t>
    </r>
    <r>
      <rPr>
        <sz val="11"/>
        <color theme="1"/>
        <rFont val="Aptos Narrow"/>
        <family val="2"/>
        <scheme val="minor"/>
      </rPr>
      <t xml:space="preserve"> 2b (#)</t>
    </r>
  </si>
  <si>
    <t>SSSC 2b (%)</t>
  </si>
  <si>
    <t>SSSC 4 (#)</t>
  </si>
  <si>
    <t>Weighted Mean</t>
  </si>
  <si>
    <t>Salmonella 1b (#)</t>
  </si>
  <si>
    <t>STEC 1b (#)</t>
  </si>
  <si>
    <r>
      <rPr>
        <i/>
        <sz val="11"/>
        <color theme="1"/>
        <rFont val="Aptos Narrow"/>
        <family val="2"/>
        <scheme val="minor"/>
      </rPr>
      <t>Salmonella</t>
    </r>
    <r>
      <rPr>
        <sz val="11"/>
        <color theme="1"/>
        <rFont val="Aptos Narrow"/>
        <family val="2"/>
        <scheme val="minor"/>
      </rPr>
      <t xml:space="preserve"> 4 (Median days)</t>
    </r>
  </si>
  <si>
    <t>STEC 4 (Median days)</t>
  </si>
  <si>
    <t>Shigella 1b (#)</t>
  </si>
  <si>
    <r>
      <rPr>
        <i/>
        <sz val="11"/>
        <color theme="1"/>
        <rFont val="Aptos Narrow"/>
        <family val="2"/>
        <scheme val="minor"/>
      </rPr>
      <t>Shigella</t>
    </r>
    <r>
      <rPr>
        <sz val="11"/>
        <color theme="1"/>
        <rFont val="Aptos Narrow"/>
        <family val="2"/>
        <scheme val="minor"/>
      </rPr>
      <t xml:space="preserve"> 4 (Median days)</t>
    </r>
  </si>
  <si>
    <t>Campylobacter 1b (#)</t>
  </si>
  <si>
    <r>
      <rPr>
        <i/>
        <sz val="11"/>
        <color theme="1"/>
        <rFont val="Aptos Narrow"/>
        <family val="2"/>
        <scheme val="minor"/>
      </rPr>
      <t>Campylobacter</t>
    </r>
    <r>
      <rPr>
        <sz val="11"/>
        <color theme="1"/>
        <rFont val="Aptos Narrow"/>
        <family val="2"/>
        <scheme val="minor"/>
      </rPr>
      <t xml:space="preserve"> 4 (Median days)</t>
    </r>
  </si>
  <si>
    <t>SSL 16. Number of investigations with a link to a common location of exposures (e.g., restaurant, food establishment, nursing home, etc.) where an environmental health assessment was conducted.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</si>
</sst>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quotePrefix="1" applyNumberFormat="1" applyBorder="1" applyAlignment="1">
      <alignment vertical="center"/>
    </xf>
    <xf numFmtId="9" fontId="0" fillId="0" borderId="1" xfId="1" quotePrefix="1" applyFont="1" applyBorder="1" applyAlignment="1">
      <alignment vertical="center"/>
    </xf>
    <xf numFmtId="9" fontId="0" fillId="0" borderId="1" xfId="1" quotePrefix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9" fontId="3" fillId="0" borderId="1" xfId="1" applyFont="1" applyBorder="1" applyAlignment="1">
      <alignment vertical="center"/>
    </xf>
    <xf numFmtId="9" fontId="0" fillId="0" borderId="1" xfId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9" fontId="0" fillId="0" borderId="1" xfId="0" applyNumberFormat="1" applyBorder="1"/>
    <xf numFmtId="1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1A1"/>
      <color rgb="FF722161"/>
      <color rgb="FFDE8A05"/>
      <color rgb="FFDF82E2"/>
      <color rgb="FF000000"/>
      <color rgb="FF156082"/>
      <color rgb="FFA02B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>
                <a:solidFill>
                  <a:sysClr val="windowText" lastClr="000000"/>
                </a:solidFill>
              </a:rPr>
              <a:t>Salmonella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'SSL 2b, 4'!$A$7</c:f>
              <c:strCache>
                <c:ptCount val="1"/>
                <c:pt idx="0">
                  <c:v>Salmonella 2b (%)</c:v>
                </c:pt>
              </c:strCache>
            </c:strRef>
          </c:tx>
          <c:spPr>
            <a:solidFill>
              <a:schemeClr val="tx1">
                <a:alpha val="10196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4'!$B$7:$G$7</c:f>
              <c:numCache>
                <c:formatCode>0%</c:formatCode>
                <c:ptCount val="6"/>
                <c:pt idx="0">
                  <c:v>0.89500000000000002</c:v>
                </c:pt>
                <c:pt idx="1">
                  <c:v>0.91777777777777803</c:v>
                </c:pt>
                <c:pt idx="2">
                  <c:v>0.88888888888888895</c:v>
                </c:pt>
                <c:pt idx="3">
                  <c:v>0.89777777777777801</c:v>
                </c:pt>
                <c:pt idx="4">
                  <c:v>0.767777777777778</c:v>
                </c:pt>
                <c:pt idx="5">
                  <c:v>0.77666666666666695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F-4D72-94B3-B8A62317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31375"/>
        <c:axId val="192432815"/>
      </c:barChart>
      <c:lineChart>
        <c:grouping val="standard"/>
        <c:varyColors val="0"/>
        <c:ser>
          <c:idx val="0"/>
          <c:order val="1"/>
          <c:tx>
            <c:strRef>
              <c:f>'SSL 2b, 4'!$A$8</c:f>
              <c:strCache>
                <c:ptCount val="1"/>
                <c:pt idx="0">
                  <c:v>Salmonella 4 (Median days)</c:v>
                </c:pt>
              </c:strCache>
            </c:strRef>
          </c:tx>
          <c:spPr>
            <a:ln>
              <a:solidFill>
                <a:srgbClr val="0081A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2C1B06DF-C570-4443-98F3-04A6A29E709C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C5F-4D72-94B3-B8A623176B3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E328A6-6737-4D38-A957-4119AC4B5D48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5F-4D72-94B3-B8A623176B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81A1"/>
                    </a:solidFill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4'!$B$8:$G$8</c:f>
              <c:numCache>
                <c:formatCode>0</c:formatCode>
                <c:ptCount val="6"/>
                <c:pt idx="0">
                  <c:v>2</c:v>
                </c:pt>
                <c:pt idx="1">
                  <c:v>2.1428571428571428</c:v>
                </c:pt>
                <c:pt idx="2">
                  <c:v>3</c:v>
                </c:pt>
                <c:pt idx="3">
                  <c:v>2.3333333333333335</c:v>
                </c:pt>
                <c:pt idx="4">
                  <c:v>5.25</c:v>
                </c:pt>
                <c:pt idx="5">
                  <c:v>6.4285714285714288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F-4D72-94B3-B8A62317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8"/>
      </c:valAx>
      <c:valAx>
        <c:axId val="192432815"/>
        <c:scaling>
          <c:orientation val="minMax"/>
          <c:max val="1"/>
          <c:min val="0.60000000000000009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92431375"/>
        <c:crosses val="max"/>
        <c:crossBetween val="between"/>
        <c:majorUnit val="0.4"/>
      </c:valAx>
      <c:catAx>
        <c:axId val="192431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3281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1">
                <a:solidFill>
                  <a:sysClr val="windowText" lastClr="000000"/>
                </a:solidFill>
              </a:rPr>
              <a:t>Campylobacter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'SSL 9, 10b'!$A$13</c:f>
              <c:strCache>
                <c:ptCount val="1"/>
                <c:pt idx="0">
                  <c:v>Campylobacter 9a</c:v>
                </c:pt>
              </c:strCache>
            </c:strRef>
          </c:tx>
          <c:spPr>
            <a:pattFill prst="pct70">
              <a:fgClr>
                <a:schemeClr val="bg2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BF9C29-5667-4B4B-A7C5-BFC95AE4F99F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7A1-4B88-B192-73E62DD4BCFE}"/>
                </c:ext>
              </c:extLst>
            </c:dLbl>
            <c:dLbl>
              <c:idx val="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0BBD898-0AF4-4A1A-AB91-1BB9CF0D844E}" type="VALUE">
                      <a:rPr lang="en-US"/>
                      <a:pPr>
                        <a:defRPr/>
                      </a:pPr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A1-4B88-B192-73E62DD4BC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10b'!$B$13:$G$13</c:f>
              <c:numCache>
                <c:formatCode>0</c:formatCode>
                <c:ptCount val="6"/>
                <c:pt idx="0">
                  <c:v>764.88888888888891</c:v>
                </c:pt>
                <c:pt idx="1">
                  <c:v>564.66666666666663</c:v>
                </c:pt>
                <c:pt idx="2">
                  <c:v>553.88888888888891</c:v>
                </c:pt>
                <c:pt idx="3">
                  <c:v>529.20000000000005</c:v>
                </c:pt>
                <c:pt idx="4">
                  <c:v>572.66666666666663</c:v>
                </c:pt>
                <c:pt idx="5">
                  <c:v>552.77777777777783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1-4B88-B192-73E62DD4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053424"/>
        <c:axId val="1896042384"/>
      </c:barChart>
      <c:lineChart>
        <c:grouping val="standard"/>
        <c:varyColors val="0"/>
        <c:ser>
          <c:idx val="1"/>
          <c:order val="1"/>
          <c:tx>
            <c:strRef>
              <c:f>'SSL 9, 10b'!$A$14</c:f>
              <c:strCache>
                <c:ptCount val="1"/>
                <c:pt idx="0">
                  <c:v>Campylobacter 10b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20"/>
            <c:spPr>
              <a:solidFill>
                <a:srgbClr val="72216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10b'!$B$14:$G$14</c:f>
              <c:numCache>
                <c:formatCode>General</c:formatCode>
                <c:ptCount val="6"/>
                <c:pt idx="0" formatCode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 formatCode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A1-4B88-B192-73E62DD4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3"/>
      </c:valAx>
      <c:valAx>
        <c:axId val="1896042384"/>
        <c:scaling>
          <c:orientation val="minMax"/>
          <c:min val="5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sz="950" b="0"/>
                  <a:t># Confirmed</a:t>
                </a:r>
                <a:r>
                  <a:rPr lang="en-US" sz="950" b="0" baseline="0"/>
                  <a:t> </a:t>
                </a:r>
                <a:r>
                  <a:rPr lang="en-US" sz="950" b="0"/>
                  <a:t>Cases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896053424"/>
        <c:crosses val="max"/>
        <c:crossBetween val="between"/>
        <c:majorUnit val="300"/>
      </c:valAx>
      <c:catAx>
        <c:axId val="189605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42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08700480871308"/>
          <c:y val="0.17348111091762788"/>
          <c:w val="0.41130905511811022"/>
          <c:h val="0.68551509186351711"/>
        </c:manualLayout>
      </c:layout>
      <c:doughnutChart>
        <c:varyColors val="1"/>
        <c:ser>
          <c:idx val="0"/>
          <c:order val="0"/>
          <c:tx>
            <c:strRef>
              <c:f>'SSL 16'!$A$4</c:f>
              <c:strCache>
                <c:ptCount val="1"/>
                <c:pt idx="0">
                  <c:v>Pathogen</c:v>
                </c:pt>
              </c:strCache>
            </c:strRef>
          </c:tx>
          <c:dPt>
            <c:idx val="0"/>
            <c:bubble3D val="0"/>
            <c:spPr>
              <a:solidFill>
                <a:srgbClr val="7221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A2-4CC8-9788-B2EB9443A252}"/>
              </c:ext>
            </c:extLst>
          </c:dPt>
          <c:dPt>
            <c:idx val="1"/>
            <c:bubble3D val="0"/>
            <c:spPr>
              <a:solidFill>
                <a:srgbClr val="0081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A2-4CC8-9788-B2EB9443A252}"/>
              </c:ext>
            </c:extLst>
          </c:dPt>
          <c:dPt>
            <c:idx val="2"/>
            <c:bubble3D val="0"/>
            <c:spPr>
              <a:solidFill>
                <a:srgbClr val="DE8A0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A2-4CC8-9788-B2EB9443A252}"/>
              </c:ext>
            </c:extLst>
          </c:dPt>
          <c:dLbls>
            <c:dLbl>
              <c:idx val="0"/>
              <c:layout>
                <c:manualLayout>
                  <c:x val="0.19104014249695156"/>
                  <c:y val="3.5874179005136321E-2"/>
                </c:manualLayout>
              </c:layout>
              <c:tx>
                <c:rich>
                  <a:bodyPr/>
                  <a:lstStyle/>
                  <a:p>
                    <a:fld id="{3971BD70-9A24-4FD6-9F18-8B62A1821118}" type="CATEGORYNAME">
                      <a:rPr lang="en-US" i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58C5DE8E-6E97-4D9B-BD0A-B176682FC5F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66338410454594"/>
                      <c:h val="0.198431685273790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8A2-4CC8-9788-B2EB9443A252}"/>
                </c:ext>
              </c:extLst>
            </c:dLbl>
            <c:dLbl>
              <c:idx val="1"/>
              <c:layout>
                <c:manualLayout>
                  <c:x val="-0.13970866830622553"/>
                  <c:y val="1.34530133494078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A2-4CC8-9788-B2EB9443A252}"/>
                </c:ext>
              </c:extLst>
            </c:dLbl>
            <c:dLbl>
              <c:idx val="2"/>
              <c:layout>
                <c:manualLayout>
                  <c:x val="-0.14195681863585949"/>
                  <c:y val="-0.10274418448890063"/>
                </c:manualLayout>
              </c:layout>
              <c:tx>
                <c:rich>
                  <a:bodyPr/>
                  <a:lstStyle/>
                  <a:p>
                    <a:fld id="{2964DEC4-CA8A-4C8E-8B97-7864196158A0}" type="CATEGORYNAME">
                      <a:rPr lang="en-US" i="1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CB8F5196-87E2-43FA-8040-BE8165C0700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8A2-4CC8-9788-B2EB9443A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'SSL 16'!$A$5:$A$7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'SSL 16'!$B$5:$B$7</c:f>
              <c:numCache>
                <c:formatCode>General</c:formatCode>
                <c:ptCount val="3"/>
                <c:pt idx="0">
                  <c:v>32</c:v>
                </c:pt>
                <c:pt idx="1">
                  <c:v>18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A2-4CC8-9788-B2EB9443A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08700480871308"/>
          <c:y val="0.20057517239060446"/>
          <c:w val="0.41130905511811022"/>
          <c:h val="0.68551509186351711"/>
        </c:manualLayout>
      </c:layout>
      <c:doughnutChart>
        <c:varyColors val="1"/>
        <c:ser>
          <c:idx val="0"/>
          <c:order val="0"/>
          <c:tx>
            <c:strRef>
              <c:f>'SSL 16'!$A$4</c:f>
              <c:strCache>
                <c:ptCount val="1"/>
                <c:pt idx="0">
                  <c:v>Pathogen</c:v>
                </c:pt>
              </c:strCache>
            </c:strRef>
          </c:tx>
          <c:dPt>
            <c:idx val="0"/>
            <c:bubble3D val="0"/>
            <c:spPr>
              <a:solidFill>
                <a:srgbClr val="7221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61-4CC6-88F1-FEFC6643015A}"/>
              </c:ext>
            </c:extLst>
          </c:dPt>
          <c:dPt>
            <c:idx val="1"/>
            <c:bubble3D val="0"/>
            <c:spPr>
              <a:solidFill>
                <a:srgbClr val="0081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61-4CC6-88F1-FEFC6643015A}"/>
              </c:ext>
            </c:extLst>
          </c:dPt>
          <c:dPt>
            <c:idx val="2"/>
            <c:bubble3D val="0"/>
            <c:spPr>
              <a:solidFill>
                <a:srgbClr val="DE8A0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61-4CC6-88F1-FEFC6643015A}"/>
              </c:ext>
            </c:extLst>
          </c:dPt>
          <c:dLbls>
            <c:dLbl>
              <c:idx val="0"/>
              <c:layout>
                <c:manualLayout>
                  <c:x val="0.16602642927508077"/>
                  <c:y val="3.55010946598181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61-4CC6-88F1-FEFC6643015A}"/>
                </c:ext>
              </c:extLst>
            </c:dLbl>
            <c:dLbl>
              <c:idx val="1"/>
              <c:layout>
                <c:manualLayout>
                  <c:x val="-0.20803861746612382"/>
                  <c:y val="2.71140225294804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32160149419488"/>
                      <c:h val="0.1331711399202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61-4CC6-88F1-FEFC6643015A}"/>
                </c:ext>
              </c:extLst>
            </c:dLbl>
            <c:dLbl>
              <c:idx val="2"/>
              <c:layout>
                <c:manualLayout>
                  <c:x val="-0.19704629687037151"/>
                  <c:y val="-0.1246983406380422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45328796039155"/>
                      <c:h val="0.1331711399202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61-4CC6-88F1-FEFC664301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'SSL 16'!$A$8:$A$10</c:f>
              <c:strCache>
                <c:ptCount val="3"/>
                <c:pt idx="0">
                  <c:v>Norovirus</c:v>
                </c:pt>
                <c:pt idx="1">
                  <c:v>Other Etiology</c:v>
                </c:pt>
                <c:pt idx="2">
                  <c:v>Unknown Etiology</c:v>
                </c:pt>
              </c:strCache>
            </c:strRef>
          </c:cat>
          <c:val>
            <c:numRef>
              <c:f>'SSL 16'!$B$8:$B$10</c:f>
              <c:numCache>
                <c:formatCode>General</c:formatCode>
                <c:ptCount val="3"/>
                <c:pt idx="0">
                  <c:v>93</c:v>
                </c:pt>
                <c:pt idx="1">
                  <c:v>43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61-4CC6-88F1-FEFC6643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>
                <a:solidFill>
                  <a:sysClr val="windowText" lastClr="000000"/>
                </a:solidFill>
              </a:rPr>
              <a:t>STEC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'SSL 2b, 4'!$A$11</c:f>
              <c:strCache>
                <c:ptCount val="1"/>
                <c:pt idx="0">
                  <c:v>STEC 2b (%)</c:v>
                </c:pt>
              </c:strCache>
            </c:strRef>
          </c:tx>
          <c:spPr>
            <a:solidFill>
              <a:schemeClr val="tx1">
                <a:alpha val="10196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4'!$B$11:$G$11</c:f>
              <c:numCache>
                <c:formatCode>0%</c:formatCode>
                <c:ptCount val="6"/>
                <c:pt idx="0">
                  <c:v>0.52666666666666695</c:v>
                </c:pt>
                <c:pt idx="1">
                  <c:v>0.57099999999999995</c:v>
                </c:pt>
                <c:pt idx="2">
                  <c:v>0.51200000000000001</c:v>
                </c:pt>
                <c:pt idx="3">
                  <c:v>0.48499999999999999</c:v>
                </c:pt>
                <c:pt idx="4">
                  <c:v>0.49299999999999999</c:v>
                </c:pt>
                <c:pt idx="5">
                  <c:v>0.47399999999999998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9-43EA-9866-A8EF59DE0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31375"/>
        <c:axId val="192432815"/>
      </c:barChart>
      <c:lineChart>
        <c:grouping val="standard"/>
        <c:varyColors val="0"/>
        <c:ser>
          <c:idx val="0"/>
          <c:order val="1"/>
          <c:tx>
            <c:strRef>
              <c:f>'SSL 2b, 4'!$A$12</c:f>
              <c:strCache>
                <c:ptCount val="1"/>
                <c:pt idx="0">
                  <c:v>STEC 4 (Median days)</c:v>
                </c:pt>
              </c:strCache>
            </c:strRef>
          </c:tx>
          <c:spPr>
            <a:ln>
              <a:solidFill>
                <a:srgbClr val="0081A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97F4A8E6-BBA4-4D73-BD2C-48BBF295778F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459-43EA-9866-A8EF59DE0D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C9BEE25-A2B5-4A8E-8036-4E54E24C3FA3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459-43EA-9866-A8EF59DE0D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81A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4'!$B$12:$G$12</c:f>
              <c:numCache>
                <c:formatCode>0</c:formatCode>
                <c:ptCount val="6"/>
                <c:pt idx="0">
                  <c:v>3.6</c:v>
                </c:pt>
                <c:pt idx="1">
                  <c:v>3.375</c:v>
                </c:pt>
                <c:pt idx="2">
                  <c:v>3.5</c:v>
                </c:pt>
                <c:pt idx="3">
                  <c:v>2.6666666666666665</c:v>
                </c:pt>
                <c:pt idx="4">
                  <c:v>3.875</c:v>
                </c:pt>
                <c:pt idx="5">
                  <c:v>4.5714285714285712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59-43EA-9866-A8EF59DE0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6"/>
      </c:valAx>
      <c:valAx>
        <c:axId val="192432815"/>
        <c:scaling>
          <c:orientation val="minMax"/>
          <c:max val="0.60000000000000009"/>
          <c:min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92431375"/>
        <c:crosses val="max"/>
        <c:crossBetween val="between"/>
        <c:majorUnit val="0.2"/>
      </c:valAx>
      <c:catAx>
        <c:axId val="192431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3281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>
                <a:solidFill>
                  <a:sysClr val="windowText" lastClr="000000"/>
                </a:solidFill>
              </a:rPr>
              <a:t>Shigella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'SSL 2b, 4'!$A$15</c:f>
              <c:strCache>
                <c:ptCount val="1"/>
                <c:pt idx="0">
                  <c:v>Shigella 2b (%)</c:v>
                </c:pt>
              </c:strCache>
            </c:strRef>
          </c:tx>
          <c:spPr>
            <a:solidFill>
              <a:schemeClr val="tx1">
                <a:alpha val="10196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4'!$B$15:$G$15</c:f>
              <c:numCache>
                <c:formatCode>0%</c:formatCode>
                <c:ptCount val="6"/>
                <c:pt idx="0">
                  <c:v>0.51</c:v>
                </c:pt>
                <c:pt idx="1">
                  <c:v>0.61250000000000004</c:v>
                </c:pt>
                <c:pt idx="2">
                  <c:v>0.50222222222222201</c:v>
                </c:pt>
                <c:pt idx="3">
                  <c:v>0.45555555555555599</c:v>
                </c:pt>
                <c:pt idx="4">
                  <c:v>0.405555555555556</c:v>
                </c:pt>
                <c:pt idx="5">
                  <c:v>0.42111111111111099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E-4403-8F78-E1300DCC3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31375"/>
        <c:axId val="192432815"/>
      </c:barChart>
      <c:lineChart>
        <c:grouping val="standard"/>
        <c:varyColors val="0"/>
        <c:ser>
          <c:idx val="0"/>
          <c:order val="1"/>
          <c:tx>
            <c:strRef>
              <c:f>'SSL 2b, 4'!$A$16</c:f>
              <c:strCache>
                <c:ptCount val="1"/>
                <c:pt idx="0">
                  <c:v>Shigella 4 (Median days)</c:v>
                </c:pt>
              </c:strCache>
            </c:strRef>
          </c:tx>
          <c:spPr>
            <a:ln>
              <a:solidFill>
                <a:srgbClr val="0081A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E53417A-4381-46A6-A2E9-504B4E41E4CB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5FE-4403-8F78-E1300DCC39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8FC51D0-BEFE-449E-85F7-78C9AB10E8D5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5FE-4403-8F78-E1300DCC3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81A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4'!$B$16:$G$16</c:f>
              <c:numCache>
                <c:formatCode>0</c:formatCode>
                <c:ptCount val="6"/>
                <c:pt idx="0">
                  <c:v>2.4</c:v>
                </c:pt>
                <c:pt idx="1">
                  <c:v>2.8571428571428572</c:v>
                </c:pt>
                <c:pt idx="2">
                  <c:v>2.6666666666666665</c:v>
                </c:pt>
                <c:pt idx="3">
                  <c:v>3.3333333333333335</c:v>
                </c:pt>
                <c:pt idx="4">
                  <c:v>3.625</c:v>
                </c:pt>
                <c:pt idx="5">
                  <c:v>5.4285714285714288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FE-4403-8F78-E1300DCC3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6"/>
      </c:valAx>
      <c:valAx>
        <c:axId val="192432815"/>
        <c:scaling>
          <c:orientation val="minMax"/>
          <c:max val="0.65000000000000013"/>
          <c:min val="0.30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92431375"/>
        <c:crosses val="max"/>
        <c:crossBetween val="between"/>
        <c:majorUnit val="0.35000000000000003"/>
      </c:valAx>
      <c:catAx>
        <c:axId val="192431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3281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>
                <a:solidFill>
                  <a:sysClr val="windowText" lastClr="000000"/>
                </a:solidFill>
              </a:rPr>
              <a:t>Campylobacter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'SSL 2b, 4'!$A$19</c:f>
              <c:strCache>
                <c:ptCount val="1"/>
                <c:pt idx="0">
                  <c:v>Campylobacter 2b (%)</c:v>
                </c:pt>
              </c:strCache>
            </c:strRef>
          </c:tx>
          <c:spPr>
            <a:solidFill>
              <a:schemeClr val="tx1">
                <a:alpha val="10196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4'!$B$19:$G$19</c:f>
              <c:numCache>
                <c:formatCode>0%</c:formatCode>
                <c:ptCount val="6"/>
                <c:pt idx="0">
                  <c:v>0.72857142857142898</c:v>
                </c:pt>
                <c:pt idx="1">
                  <c:v>0.83499999999999996</c:v>
                </c:pt>
                <c:pt idx="2">
                  <c:v>0.72</c:v>
                </c:pt>
                <c:pt idx="3">
                  <c:v>0.65777777777777802</c:v>
                </c:pt>
                <c:pt idx="4">
                  <c:v>0.55888888888888899</c:v>
                </c:pt>
                <c:pt idx="5">
                  <c:v>0.53222222222222204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99D-86C6-3D495F17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31375"/>
        <c:axId val="192432815"/>
      </c:barChart>
      <c:lineChart>
        <c:grouping val="standard"/>
        <c:varyColors val="0"/>
        <c:ser>
          <c:idx val="0"/>
          <c:order val="1"/>
          <c:tx>
            <c:strRef>
              <c:f>'SSL 2b, 4'!$A$20</c:f>
              <c:strCache>
                <c:ptCount val="1"/>
                <c:pt idx="0">
                  <c:v>Campylobacter 4 (Median days)</c:v>
                </c:pt>
              </c:strCache>
            </c:strRef>
          </c:tx>
          <c:spPr>
            <a:ln>
              <a:solidFill>
                <a:srgbClr val="0081A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AD07F82B-7DA8-4D24-A83C-F9B9B29D54B0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  <a:r>
                      <a:rPr lang="en-US" baseline="0"/>
                      <a:t> 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8-499D-86C6-3D495F1710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7717F5C-2EE3-496B-9DB5-07F988CB10B3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3D8-499D-86C6-3D495F171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81A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4'!$B$20:$G$20</c:f>
              <c:numCache>
                <c:formatCode>0</c:formatCode>
                <c:ptCount val="6"/>
                <c:pt idx="0">
                  <c:v>2.1666666666666665</c:v>
                </c:pt>
                <c:pt idx="1">
                  <c:v>2.375</c:v>
                </c:pt>
                <c:pt idx="2">
                  <c:v>3</c:v>
                </c:pt>
                <c:pt idx="3">
                  <c:v>2.1666666666666665</c:v>
                </c:pt>
                <c:pt idx="4">
                  <c:v>3.5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8-499D-86C6-3D495F17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6"/>
      </c:valAx>
      <c:valAx>
        <c:axId val="192432815"/>
        <c:scaling>
          <c:orientation val="minMax"/>
          <c:max val="0.85000000000000009"/>
          <c:min val="0.5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92431375"/>
        <c:crosses val="max"/>
        <c:crossBetween val="between"/>
        <c:majorUnit val="0.35000000000000003"/>
      </c:valAx>
      <c:catAx>
        <c:axId val="192431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3281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>
                <a:solidFill>
                  <a:sysClr val="windowText" lastClr="000000"/>
                </a:solidFill>
              </a:rPr>
              <a:t>Weighte</a:t>
            </a:r>
            <a:r>
              <a:rPr lang="en-US" sz="1200" b="1" i="1" baseline="0">
                <a:solidFill>
                  <a:sysClr val="windowText" lastClr="000000"/>
                </a:solidFill>
              </a:rPr>
              <a:t>d mean of </a:t>
            </a:r>
            <a:r>
              <a:rPr lang="en-US" sz="1200" b="1" i="1">
                <a:solidFill>
                  <a:sysClr val="windowText" lastClr="000000"/>
                </a:solidFill>
              </a:rPr>
              <a:t>Salmonella</a:t>
            </a:r>
            <a:r>
              <a:rPr lang="en-US" sz="1200" b="1" i="0">
                <a:solidFill>
                  <a:sysClr val="windowText" lastClr="000000"/>
                </a:solidFill>
              </a:rPr>
              <a:t>, STEC, </a:t>
            </a:r>
            <a:r>
              <a:rPr lang="en-US" sz="1200" b="1" i="1">
                <a:solidFill>
                  <a:sysClr val="windowText" lastClr="000000"/>
                </a:solidFill>
              </a:rPr>
              <a:t>Shigella</a:t>
            </a:r>
            <a:r>
              <a:rPr lang="en-US" sz="1200" b="1" i="0">
                <a:solidFill>
                  <a:sysClr val="windowText" lastClr="000000"/>
                </a:solidFill>
              </a:rPr>
              <a:t>, and </a:t>
            </a:r>
            <a:r>
              <a:rPr lang="en-US" sz="1200" b="1" i="1">
                <a:solidFill>
                  <a:sysClr val="windowText" lastClr="000000"/>
                </a:solidFill>
              </a:rPr>
              <a:t>Campylobacter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'SSL 2b, 4'!$A$23</c:f>
              <c:strCache>
                <c:ptCount val="1"/>
                <c:pt idx="0">
                  <c:v>SSSC 2b (%)</c:v>
                </c:pt>
              </c:strCache>
            </c:strRef>
          </c:tx>
          <c:spPr>
            <a:solidFill>
              <a:srgbClr val="000000">
                <a:alpha val="10196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'SSL 2b, 4'!$B$23:$G$23</c:f>
              <c:numCache>
                <c:formatCode>0%</c:formatCode>
                <c:ptCount val="6"/>
                <c:pt idx="0">
                  <c:v>0.77105123792862784</c:v>
                </c:pt>
                <c:pt idx="1">
                  <c:v>0.83275410499602054</c:v>
                </c:pt>
                <c:pt idx="2">
                  <c:v>0.77296532909458826</c:v>
                </c:pt>
                <c:pt idx="3">
                  <c:v>0.75213866503963289</c:v>
                </c:pt>
                <c:pt idx="4">
                  <c:v>0.64725368405807615</c:v>
                </c:pt>
                <c:pt idx="5">
                  <c:v>0.63070155863936539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F-4E91-B218-1725B5535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31375"/>
        <c:axId val="192432815"/>
      </c:barChart>
      <c:lineChart>
        <c:grouping val="standard"/>
        <c:varyColors val="0"/>
        <c:ser>
          <c:idx val="0"/>
          <c:order val="1"/>
          <c:tx>
            <c:strRef>
              <c:f>'SSL 2b, 4'!$A$24</c:f>
              <c:strCache>
                <c:ptCount val="1"/>
                <c:pt idx="0">
                  <c:v>SSSC 4 (#)</c:v>
                </c:pt>
              </c:strCache>
            </c:strRef>
          </c:tx>
          <c:spPr>
            <a:ln>
              <a:solidFill>
                <a:srgbClr val="0081A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E36E091F-6D45-474B-9360-A90875D7F8D5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  <a:r>
                      <a:rPr lang="en-US" baseline="0"/>
                      <a:t> 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5F-4E91-B218-1725B553561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CD72A4-DF51-4206-AA97-7098A94945C1}" type="VALUE">
                      <a:rPr lang="en-US"/>
                      <a:pPr/>
                      <a:t>[VALUE]</a:t>
                    </a:fld>
                    <a:r>
                      <a:rPr lang="en-US"/>
                      <a:t> days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05F-4E91-B218-1725B55356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81A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'SSL 2b, 4'!$B$4:$G$4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2b, 4'!$B$24:$G$24</c:f>
              <c:numCache>
                <c:formatCode>0</c:formatCode>
                <c:ptCount val="6"/>
                <c:pt idx="0">
                  <c:v>2.2840133548238546</c:v>
                </c:pt>
                <c:pt idx="1">
                  <c:v>2.3968271846009874</c:v>
                </c:pt>
                <c:pt idx="2">
                  <c:v>3.0483553393560348</c:v>
                </c:pt>
                <c:pt idx="3">
                  <c:v>2.4041449623792355</c:v>
                </c:pt>
                <c:pt idx="4">
                  <c:v>4.4407786095667978</c:v>
                </c:pt>
                <c:pt idx="5">
                  <c:v>5.7347562973805513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5F-4E91-B218-1725B5535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6"/>
      </c:valAx>
      <c:valAx>
        <c:axId val="192432815"/>
        <c:scaling>
          <c:orientation val="minMax"/>
          <c:max val="0.85000000000000009"/>
          <c:min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92431375"/>
        <c:crosses val="max"/>
        <c:crossBetween val="between"/>
        <c:majorUnit val="0.4"/>
      </c:valAx>
      <c:catAx>
        <c:axId val="192431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43281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1">
                <a:solidFill>
                  <a:sysClr val="windowText" lastClr="000000"/>
                </a:solidFill>
              </a:rPr>
              <a:t>Salmonella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'SSL 9, 10b'!$A$5</c:f>
              <c:strCache>
                <c:ptCount val="1"/>
                <c:pt idx="0">
                  <c:v>Salmonella 9a</c:v>
                </c:pt>
              </c:strCache>
            </c:strRef>
          </c:tx>
          <c:spPr>
            <a:pattFill prst="pct70">
              <a:fgClr>
                <a:schemeClr val="bg2"/>
              </a:fgClr>
              <a:bgClr>
                <a:schemeClr val="bg1"/>
              </a:bgClr>
            </a:pattFill>
            <a:ln w="1905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ADF9B3C-E1D2-40C9-B574-9EC6EBDB93F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</a:t>
                    </a:r>
                    <a:br>
                      <a:rPr lang="en-US">
                        <a:solidFill>
                          <a:sysClr val="windowText" lastClr="000000"/>
                        </a:solidFill>
                      </a:rPr>
                    </a:br>
                    <a:r>
                      <a:rPr lang="en-US">
                        <a:solidFill>
                          <a:sysClr val="windowText" lastClr="000000"/>
                        </a:solidFill>
                      </a:rPr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85-4871-8B94-1F9D330B2A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85-4871-8B94-1F9D330B2A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85-4871-8B94-1F9D330B2A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85-4871-8B94-1F9D330B2A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85-4871-8B94-1F9D330B2AC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E036EA-EA21-4039-A9F6-FF1DD1035BFE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chemeClr val="accent2"/>
                        </a:solidFill>
                      </a:rPr>
                      <a:t> </a:t>
                    </a:r>
                    <a:br>
                      <a:rPr lang="en-US">
                        <a:solidFill>
                          <a:schemeClr val="accent2"/>
                        </a:solidFill>
                      </a:rPr>
                    </a:br>
                    <a:r>
                      <a:rPr lang="en-US">
                        <a:solidFill>
                          <a:sysClr val="windowText" lastClr="000000"/>
                        </a:solidFill>
                      </a:rPr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A85-4871-8B94-1F9D330B2A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10b'!$B$5:$G$5</c:f>
              <c:numCache>
                <c:formatCode>0</c:formatCode>
                <c:ptCount val="6"/>
                <c:pt idx="0">
                  <c:v>864.1</c:v>
                </c:pt>
                <c:pt idx="1">
                  <c:v>678.6</c:v>
                </c:pt>
                <c:pt idx="2">
                  <c:v>712.3</c:v>
                </c:pt>
                <c:pt idx="3">
                  <c:v>777</c:v>
                </c:pt>
                <c:pt idx="4">
                  <c:v>808.2</c:v>
                </c:pt>
                <c:pt idx="5">
                  <c:v>891.1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85-4871-8B94-1F9D330B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053424"/>
        <c:axId val="1896042384"/>
      </c:barChart>
      <c:lineChart>
        <c:grouping val="standard"/>
        <c:varyColors val="0"/>
        <c:ser>
          <c:idx val="1"/>
          <c:order val="1"/>
          <c:tx>
            <c:strRef>
              <c:f>'SSL 9, 10b'!$A$6</c:f>
              <c:strCache>
                <c:ptCount val="1"/>
                <c:pt idx="0">
                  <c:v>Salmonella 10b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20"/>
            <c:spPr>
              <a:solidFill>
                <a:srgbClr val="72216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5C9E669-92D5-40DB-AB6B-CDE141A493A3}" type="VALUE">
                      <a:rPr lang="en-US"/>
                      <a:pPr/>
                      <a:t>[VALUE]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A85-4871-8B94-1F9D330B2AC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85-4871-8B94-1F9D330B2AC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85-4871-8B94-1F9D330B2AC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85-4871-8B94-1F9D330B2AC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85-4871-8B94-1F9D330B2AC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85-4871-8B94-1F9D330B2A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10b'!$B$6:$G$6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85-4871-8B94-1F9D330B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2"/>
      </c:valAx>
      <c:valAx>
        <c:axId val="1896042384"/>
        <c:scaling>
          <c:orientation val="minMax"/>
          <c:min val="600"/>
        </c:scaling>
        <c:delete val="0"/>
        <c:axPos val="r"/>
        <c:title>
          <c:tx>
            <c:rich>
              <a:bodyPr/>
              <a:lstStyle/>
              <a:p>
                <a:pPr>
                  <a:defRPr sz="950" b="0"/>
                </a:pPr>
                <a:r>
                  <a:rPr lang="en-US" sz="950" b="0"/>
                  <a:t># Confirmed </a:t>
                </a:r>
                <a:r>
                  <a:rPr lang="en-US" sz="950" b="0" baseline="0"/>
                  <a:t> </a:t>
                </a:r>
                <a:r>
                  <a:rPr lang="en-US" sz="950" b="0"/>
                  <a:t>Cases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896053424"/>
        <c:crosses val="max"/>
        <c:crossBetween val="between"/>
        <c:majorUnit val="400"/>
      </c:valAx>
      <c:catAx>
        <c:axId val="189605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42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>
                <a:solidFill>
                  <a:sysClr val="windowText" lastClr="000000"/>
                </a:solidFill>
              </a:rPr>
              <a:t>STEC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'SSL 9, 10b'!$A$7</c:f>
              <c:strCache>
                <c:ptCount val="1"/>
                <c:pt idx="0">
                  <c:v>STEC 9a</c:v>
                </c:pt>
              </c:strCache>
            </c:strRef>
          </c:tx>
          <c:spPr>
            <a:pattFill prst="pct70">
              <a:fgClr>
                <a:schemeClr val="bg2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C589EF4-FC90-4C55-9A07-025A9C6E523E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F2A-4369-84BB-B44B0121C5F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CE297A-1639-4130-B7F0-ECD28942FC7D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F2A-4369-84BB-B44B0121C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10b'!$B$7:$G$7</c:f>
              <c:numCache>
                <c:formatCode>0</c:formatCode>
                <c:ptCount val="6"/>
                <c:pt idx="0">
                  <c:v>217.5</c:v>
                </c:pt>
                <c:pt idx="1">
                  <c:v>130.69999999999999</c:v>
                </c:pt>
                <c:pt idx="2">
                  <c:v>169.4</c:v>
                </c:pt>
                <c:pt idx="3">
                  <c:v>182.4</c:v>
                </c:pt>
                <c:pt idx="4">
                  <c:v>200.2</c:v>
                </c:pt>
                <c:pt idx="5">
                  <c:v>199.2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2A-4369-84BB-B44B0121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053424"/>
        <c:axId val="1896042384"/>
      </c:barChart>
      <c:lineChart>
        <c:grouping val="standard"/>
        <c:varyColors val="0"/>
        <c:ser>
          <c:idx val="1"/>
          <c:order val="1"/>
          <c:tx>
            <c:strRef>
              <c:f>'SSL 9, 10b'!$A$8</c:f>
              <c:strCache>
                <c:ptCount val="1"/>
                <c:pt idx="0">
                  <c:v>STEC 10b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20"/>
            <c:spPr>
              <a:solidFill>
                <a:srgbClr val="72216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10b'!$B$8:$G$8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2A-4369-84BB-B44B0121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2"/>
      </c:valAx>
      <c:valAx>
        <c:axId val="1896042384"/>
        <c:scaling>
          <c:orientation val="minMax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sz="950" b="0"/>
                  <a:t># Confirmed</a:t>
                </a:r>
                <a:r>
                  <a:rPr lang="en-US" sz="950" b="0" baseline="0"/>
                  <a:t> </a:t>
                </a:r>
                <a:r>
                  <a:rPr lang="en-US" sz="950" b="0"/>
                  <a:t>Cases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896053424"/>
        <c:crosses val="max"/>
        <c:crossBetween val="between"/>
        <c:majorUnit val="300"/>
      </c:valAx>
      <c:catAx>
        <c:axId val="189605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42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1">
                <a:solidFill>
                  <a:sysClr val="windowText" lastClr="000000"/>
                </a:solidFill>
              </a:rPr>
              <a:t>Listeria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'SSL 9, 10b'!$A$9</c:f>
              <c:strCache>
                <c:ptCount val="1"/>
                <c:pt idx="0">
                  <c:v>Listeria 9a</c:v>
                </c:pt>
              </c:strCache>
            </c:strRef>
          </c:tx>
          <c:spPr>
            <a:pattFill prst="pct70">
              <a:fgClr>
                <a:schemeClr val="bg2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532AFA0-318F-4E2A-B1F6-6DAFCF0C5AB4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545-4999-A9BD-153BADAC2E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25FFEF3-2312-4899-A6B0-48F4F36F4BEC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545-4999-A9BD-153BADAC2E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10b'!$B$9:$G$9</c:f>
              <c:numCache>
                <c:formatCode>0</c:formatCode>
                <c:ptCount val="6"/>
                <c:pt idx="0">
                  <c:v>17.899999999999999</c:v>
                </c:pt>
                <c:pt idx="1">
                  <c:v>14.7</c:v>
                </c:pt>
                <c:pt idx="2">
                  <c:v>21.1</c:v>
                </c:pt>
                <c:pt idx="3">
                  <c:v>19.8</c:v>
                </c:pt>
                <c:pt idx="4">
                  <c:v>17.7</c:v>
                </c:pt>
                <c:pt idx="5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5-4999-A9BD-153BADAC2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053424"/>
        <c:axId val="1896042384"/>
      </c:barChart>
      <c:lineChart>
        <c:grouping val="standard"/>
        <c:varyColors val="0"/>
        <c:ser>
          <c:idx val="1"/>
          <c:order val="1"/>
          <c:tx>
            <c:strRef>
              <c:f>'SSL 9, 10b'!$A$10</c:f>
              <c:strCache>
                <c:ptCount val="1"/>
                <c:pt idx="0">
                  <c:v>Listeria 10b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20"/>
            <c:spPr>
              <a:solidFill>
                <a:srgbClr val="72216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10b'!$B$10:$G$10</c:f>
              <c:numCache>
                <c:formatCode>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45-4999-A9BD-153BADAC2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2"/>
      </c:valAx>
      <c:valAx>
        <c:axId val="1896042384"/>
        <c:scaling>
          <c:orientation val="minMax"/>
          <c:max val="2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sz="950" b="0"/>
                  <a:t># Confirmed</a:t>
                </a:r>
                <a:r>
                  <a:rPr lang="en-US" sz="950" b="0" baseline="0"/>
                  <a:t> </a:t>
                </a:r>
                <a:r>
                  <a:rPr lang="en-US" sz="950" b="0"/>
                  <a:t>Cases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896053424"/>
        <c:crosses val="max"/>
        <c:crossBetween val="between"/>
        <c:majorUnit val="25"/>
      </c:valAx>
      <c:catAx>
        <c:axId val="189605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42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1">
                <a:solidFill>
                  <a:sysClr val="windowText" lastClr="000000"/>
                </a:solidFill>
              </a:rPr>
              <a:t>Shigella</a:t>
            </a:r>
          </a:p>
        </c:rich>
      </c:tx>
      <c:layout>
        <c:manualLayout>
          <c:xMode val="edge"/>
          <c:yMode val="edge"/>
          <c:x val="3.513371639355877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900481189851273E-2"/>
          <c:y val="0.28282402199725032"/>
          <c:w val="0.87232174103237092"/>
          <c:h val="0.56539057617797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'SSL 9, 10b'!$A$11</c:f>
              <c:strCache>
                <c:ptCount val="1"/>
                <c:pt idx="0">
                  <c:v>Shigella 9a</c:v>
                </c:pt>
              </c:strCache>
            </c:strRef>
          </c:tx>
          <c:spPr>
            <a:pattFill prst="pct70">
              <a:fgClr>
                <a:schemeClr val="bg2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D17EE63-C1A6-49DB-85F8-E20D54CC20C5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A2C-406E-820A-149D250E7D9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F0B09F-8113-4112-89B2-082E5798E379}" type="VALUE">
                      <a:rPr lang="en-US"/>
                      <a:pPr/>
                      <a:t>[VALUE]</a:t>
                    </a:fld>
                    <a:br>
                      <a:rPr lang="en-US"/>
                    </a:br>
                    <a:r>
                      <a:rPr lang="en-US"/>
                      <a:t>cases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A2C-406E-820A-149D250E7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10b'!$B$11:$G$11</c:f>
              <c:numCache>
                <c:formatCode>0</c:formatCode>
                <c:ptCount val="6"/>
                <c:pt idx="0">
                  <c:v>168.125</c:v>
                </c:pt>
                <c:pt idx="1">
                  <c:v>90.555555555555557</c:v>
                </c:pt>
                <c:pt idx="2">
                  <c:v>79.8</c:v>
                </c:pt>
                <c:pt idx="3">
                  <c:v>102.4</c:v>
                </c:pt>
                <c:pt idx="4">
                  <c:v>192.88888888888889</c:v>
                </c:pt>
                <c:pt idx="5">
                  <c:v>215.77777777777777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C-406E-820A-149D250E7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053424"/>
        <c:axId val="1896042384"/>
      </c:barChart>
      <c:lineChart>
        <c:grouping val="standard"/>
        <c:varyColors val="0"/>
        <c:ser>
          <c:idx val="1"/>
          <c:order val="1"/>
          <c:tx>
            <c:strRef>
              <c:f>'SSL 9, 10b'!$A$12</c:f>
              <c:strCache>
                <c:ptCount val="1"/>
                <c:pt idx="0">
                  <c:v>Shigella 10b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20"/>
            <c:spPr>
              <a:solidFill>
                <a:srgbClr val="72216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'SSL 9, 10b'!$B$4:$G$4</c:f>
              <c:strCache>
                <c:ptCount val="6"/>
                <c:pt idx="0">
                  <c:v>Y₉</c:v>
                </c:pt>
                <c:pt idx="1">
                  <c:v>Y₁₀</c:v>
                </c:pt>
                <c:pt idx="2">
                  <c:v>Y₁₁</c:v>
                </c:pt>
                <c:pt idx="3">
                  <c:v>Y₁₂</c:v>
                </c:pt>
                <c:pt idx="4">
                  <c:v>Y₁₃</c:v>
                </c:pt>
                <c:pt idx="5">
                  <c:v>Y₁₄</c:v>
                </c:pt>
              </c:strCache>
            </c:strRef>
          </c:cat>
          <c:val>
            <c:numRef>
              <c:f>'SSL 9, 10b'!$B$12:$G$12</c:f>
              <c:numCache>
                <c:formatCode>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2C-406E-820A-149D250E7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71659503"/>
        <c:axId val="1383787375"/>
      </c:lineChart>
      <c:catAx>
        <c:axId val="17165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787375"/>
        <c:crosses val="autoZero"/>
        <c:auto val="1"/>
        <c:lblAlgn val="ctr"/>
        <c:lblOffset val="100"/>
        <c:noMultiLvlLbl val="0"/>
      </c:catAx>
      <c:valAx>
        <c:axId val="1383787375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50"/>
                </a:pPr>
                <a:r>
                  <a:rPr lang="en-US" sz="950" b="0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9503"/>
        <c:crosses val="autoZero"/>
        <c:crossBetween val="between"/>
        <c:majorUnit val="3"/>
      </c:valAx>
      <c:valAx>
        <c:axId val="1896042384"/>
        <c:scaling>
          <c:orientation val="minMax"/>
          <c:max val="2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sz="950" b="0"/>
                  <a:t># Confirmed</a:t>
                </a:r>
                <a:r>
                  <a:rPr lang="en-US" sz="950" b="0" baseline="0"/>
                  <a:t> </a:t>
                </a:r>
                <a:r>
                  <a:rPr lang="en-US" sz="950" b="0"/>
                  <a:t>Cases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bg2"/>
            </a:solidFill>
          </a:ln>
        </c:spPr>
        <c:txPr>
          <a:bodyPr/>
          <a:lstStyle/>
          <a:p>
            <a:pPr>
              <a:defRPr sz="950"/>
            </a:pPr>
            <a:endParaRPr lang="en-US"/>
          </a:p>
        </c:txPr>
        <c:crossAx val="1896053424"/>
        <c:crosses val="max"/>
        <c:crossBetween val="between"/>
        <c:majorUnit val="250"/>
      </c:valAx>
      <c:catAx>
        <c:axId val="189605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42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34</xdr:row>
      <xdr:rowOff>186811</xdr:rowOff>
    </xdr:from>
    <xdr:to>
      <xdr:col>7</xdr:col>
      <xdr:colOff>9524</xdr:colOff>
      <xdr:row>44</xdr:row>
      <xdr:rowOff>177286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1CA18B-E8BD-49E6-8A89-6E5C7A6E8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46</xdr:row>
      <xdr:rowOff>15362</xdr:rowOff>
    </xdr:from>
    <xdr:to>
      <xdr:col>7</xdr:col>
      <xdr:colOff>9525</xdr:colOff>
      <xdr:row>56</xdr:row>
      <xdr:rowOff>4301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43EB31-D035-4062-81DB-02B9778CE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34</xdr:row>
      <xdr:rowOff>186811</xdr:rowOff>
    </xdr:from>
    <xdr:to>
      <xdr:col>16</xdr:col>
      <xdr:colOff>466725</xdr:colOff>
      <xdr:row>44</xdr:row>
      <xdr:rowOff>175750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56153B-8DB1-498C-BD06-D253D9A0A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8659</xdr:colOff>
      <xdr:row>46</xdr:row>
      <xdr:rowOff>5167</xdr:rowOff>
    </xdr:from>
    <xdr:to>
      <xdr:col>16</xdr:col>
      <xdr:colOff>475384</xdr:colOff>
      <xdr:row>55</xdr:row>
      <xdr:rowOff>187678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50BE69-462D-4642-80BC-689D4E6BE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414798</xdr:colOff>
      <xdr:row>57</xdr:row>
      <xdr:rowOff>15362</xdr:rowOff>
    </xdr:from>
    <xdr:to>
      <xdr:col>7</xdr:col>
      <xdr:colOff>24273</xdr:colOff>
      <xdr:row>67</xdr:row>
      <xdr:rowOff>4303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FD73B98-5B5C-4265-B189-A729A5254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26</xdr:row>
          <xdr:rowOff>95250</xdr:rowOff>
        </xdr:from>
        <xdr:to>
          <xdr:col>16</xdr:col>
          <xdr:colOff>266700</xdr:colOff>
          <xdr:row>34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0DBE978-3EA5-CFF1-E966-FEE10334B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543365</xdr:colOff>
      <xdr:row>15</xdr:row>
      <xdr:rowOff>103808</xdr:rowOff>
    </xdr:from>
    <xdr:to>
      <xdr:col>9</xdr:col>
      <xdr:colOff>0</xdr:colOff>
      <xdr:row>25</xdr:row>
      <xdr:rowOff>109904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CADA3B-C6C2-4980-94BC-FDEF8B076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543365</xdr:colOff>
      <xdr:row>27</xdr:row>
      <xdr:rowOff>0</xdr:rowOff>
    </xdr:from>
    <xdr:to>
      <xdr:col>9</xdr:col>
      <xdr:colOff>0</xdr:colOff>
      <xdr:row>37</xdr:row>
      <xdr:rowOff>6096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80ECE4-F097-4331-BCAF-0C198F903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543365</xdr:colOff>
      <xdr:row>37</xdr:row>
      <xdr:rowOff>133116</xdr:rowOff>
    </xdr:from>
    <xdr:to>
      <xdr:col>9</xdr:col>
      <xdr:colOff>0</xdr:colOff>
      <xdr:row>47</xdr:row>
      <xdr:rowOff>139212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086774-28A8-4B23-A9A0-DC63BBC55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169691</xdr:colOff>
      <xdr:row>15</xdr:row>
      <xdr:rowOff>103808</xdr:rowOff>
    </xdr:from>
    <xdr:to>
      <xdr:col>18</xdr:col>
      <xdr:colOff>0</xdr:colOff>
      <xdr:row>25</xdr:row>
      <xdr:rowOff>109904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82B1AB-CE04-45E8-8A69-549512A36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169691</xdr:colOff>
      <xdr:row>27</xdr:row>
      <xdr:rowOff>0</xdr:rowOff>
    </xdr:from>
    <xdr:to>
      <xdr:col>18</xdr:col>
      <xdr:colOff>0</xdr:colOff>
      <xdr:row>37</xdr:row>
      <xdr:rowOff>6096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D58FE8-D0C9-4770-B7B8-3D664D146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23045</xdr:colOff>
      <xdr:row>10</xdr:row>
      <xdr:rowOff>83994</xdr:rowOff>
    </xdr:from>
    <xdr:to>
      <xdr:col>11</xdr:col>
      <xdr:colOff>420355</xdr:colOff>
      <xdr:row>20</xdr:row>
      <xdr:rowOff>74727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BEFEF7-D12F-4D90-80BB-C22743F03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34413</xdr:colOff>
      <xdr:row>20</xdr:row>
      <xdr:rowOff>170221</xdr:rowOff>
    </xdr:from>
    <xdr:to>
      <xdr:col>11</xdr:col>
      <xdr:colOff>431723</xdr:colOff>
      <xdr:row>30</xdr:row>
      <xdr:rowOff>160954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65FF0A-5934-4FD5-BF7D-A4DF625F7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30725</xdr:colOff>
      <xdr:row>5</xdr:row>
      <xdr:rowOff>161311</xdr:rowOff>
    </xdr:from>
    <xdr:to>
      <xdr:col>11</xdr:col>
      <xdr:colOff>414799</xdr:colOff>
      <xdr:row>10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C00854F-440E-4F53-AD71-3E56DD90F384}"/>
            </a:ext>
          </a:extLst>
        </xdr:cNvPr>
        <xdr:cNvSpPr/>
      </xdr:nvSpPr>
      <xdr:spPr>
        <a:xfrm>
          <a:off x="2458064" y="1121492"/>
          <a:ext cx="4631916" cy="79887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Year 14, FoodCORE centers conducted 59 SSL and 157 NOU environmental health assessments (EHAs) as part of investigations where there was a link to a common source of exposures,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compared to Year 13 at 48 and 120, respectively. 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0.41384</cdr:x>
      <cdr:y>0.40388</cdr:y>
    </cdr:from>
    <cdr:to>
      <cdr:x>0.60121</cdr:x>
      <cdr:y>0.70531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304455-E83F-CA03-95A3-159778A1FB11}"/>
            </a:ext>
          </a:extLst>
        </cdr:cNvPr>
        <cdr:cNvSpPr txBox="1"/>
      </cdr:nvSpPr>
      <cdr:spPr>
        <a:xfrm xmlns:a="http://schemas.openxmlformats.org/drawingml/2006/main">
          <a:off x="1951089" y="1152719"/>
          <a:ext cx="883366" cy="860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 kern="1200"/>
            <a:t>59</a:t>
          </a:r>
          <a:r>
            <a:rPr lang="en-US" sz="1100" kern="1200"/>
            <a:t> </a:t>
          </a:r>
          <a:br>
            <a:rPr lang="en-US" sz="1100" kern="1200"/>
          </a:br>
          <a:r>
            <a:rPr lang="en-US" sz="1100" kern="1200"/>
            <a:t>SSL</a:t>
          </a:r>
          <a:r>
            <a:rPr lang="en-US" sz="1100" kern="1200" baseline="0"/>
            <a:t> EHAs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0.41443</cdr:x>
      <cdr:y>0.42048</cdr:y>
    </cdr:from>
    <cdr:to>
      <cdr:x>0.6018</cdr:x>
      <cdr:y>0.72192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7EEEE4-F9BA-B93A-5FF8-8E8BDF6895FF}"/>
            </a:ext>
          </a:extLst>
        </cdr:cNvPr>
        <cdr:cNvSpPr txBox="1"/>
      </cdr:nvSpPr>
      <cdr:spPr>
        <a:xfrm xmlns:a="http://schemas.openxmlformats.org/drawingml/2006/main">
          <a:off x="1925074" y="803583"/>
          <a:ext cx="870360" cy="576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 kern="1200"/>
            <a:t>157</a:t>
          </a:r>
          <a:r>
            <a:rPr lang="en-US" sz="1100" kern="1200"/>
            <a:t> </a:t>
          </a:r>
          <a:br>
            <a:rPr lang="en-US" sz="1100" kern="1200"/>
          </a:br>
          <a:r>
            <a:rPr lang="en-US" sz="1100" kern="1200"/>
            <a:t>NOU</a:t>
          </a:r>
          <a:r>
            <a:rPr lang="en-US" sz="1100" kern="1200" baseline="0"/>
            <a:t> EHAs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2EEE-59C2-40D6-AEBA-FC65530D647E}">
  <dimension ref="A1:G24"/>
  <sheetViews>
    <sheetView topLeftCell="A46" zoomScale="124" zoomScaleNormal="124" workbookViewId="0">
      <selection activeCell="K14" sqref="K14"/>
    </sheetView>
  </sheetViews>
  <sheetFormatPr defaultRowHeight="15" x14ac:dyDescent="0.25"/>
  <cols>
    <col min="1" max="1" width="27" customWidth="1"/>
    <col min="2" max="7" width="11.5703125" bestFit="1" customWidth="1"/>
  </cols>
  <sheetData>
    <row r="1" spans="1:7" x14ac:dyDescent="0.25">
      <c r="A1" t="s">
        <v>6</v>
      </c>
    </row>
    <row r="2" spans="1:7" x14ac:dyDescent="0.25">
      <c r="A2" t="s">
        <v>7</v>
      </c>
    </row>
    <row r="4" spans="1:7" x14ac:dyDescent="0.25">
      <c r="A4" s="5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x14ac:dyDescent="0.25">
      <c r="A5" s="5" t="s">
        <v>42</v>
      </c>
      <c r="B5" s="12">
        <v>1010</v>
      </c>
      <c r="C5" s="13">
        <v>732.1</v>
      </c>
      <c r="D5" s="13">
        <v>803.4</v>
      </c>
      <c r="E5" s="12">
        <v>846.1</v>
      </c>
      <c r="F5" s="12">
        <v>902.4</v>
      </c>
      <c r="G5" s="12">
        <v>1004.7</v>
      </c>
    </row>
    <row r="6" spans="1:7" x14ac:dyDescent="0.25">
      <c r="A6" s="5" t="s">
        <v>36</v>
      </c>
      <c r="B6" s="6">
        <v>786.375</v>
      </c>
      <c r="C6" s="6">
        <v>634.22222222222217</v>
      </c>
      <c r="D6" s="6">
        <v>713.55555555555554</v>
      </c>
      <c r="E6" s="6">
        <v>764.44444444444446</v>
      </c>
      <c r="F6" s="6">
        <v>646.55555555555554</v>
      </c>
      <c r="G6" s="6">
        <v>658.66666666666697</v>
      </c>
    </row>
    <row r="7" spans="1:7" x14ac:dyDescent="0.25">
      <c r="A7" s="5" t="s">
        <v>31</v>
      </c>
      <c r="B7" s="7">
        <v>0.89500000000000002</v>
      </c>
      <c r="C7" s="7">
        <v>0.91777777777777803</v>
      </c>
      <c r="D7" s="7">
        <v>0.88888888888888895</v>
      </c>
      <c r="E7" s="7">
        <v>0.89777777777777801</v>
      </c>
      <c r="F7" s="8">
        <v>0.767777777777778</v>
      </c>
      <c r="G7" s="8">
        <v>0.77666666666666695</v>
      </c>
    </row>
    <row r="8" spans="1:7" x14ac:dyDescent="0.25">
      <c r="A8" s="5" t="s">
        <v>44</v>
      </c>
      <c r="B8" s="9">
        <v>2</v>
      </c>
      <c r="C8" s="9">
        <v>2.1428571428571428</v>
      </c>
      <c r="D8" s="9">
        <v>3</v>
      </c>
      <c r="E8" s="9">
        <v>2.3333333333333335</v>
      </c>
      <c r="F8" s="9">
        <v>5.25</v>
      </c>
      <c r="G8" s="9">
        <v>6.4285714285714288</v>
      </c>
    </row>
    <row r="9" spans="1:7" x14ac:dyDescent="0.25">
      <c r="A9" s="5" t="s">
        <v>43</v>
      </c>
      <c r="B9" s="12">
        <v>242.33333333333334</v>
      </c>
      <c r="C9" s="12">
        <v>157.6</v>
      </c>
      <c r="D9" s="12">
        <v>192.5</v>
      </c>
      <c r="E9" s="12">
        <v>205.4</v>
      </c>
      <c r="F9" s="12">
        <v>277.89999999999998</v>
      </c>
      <c r="G9" s="12">
        <v>238.2</v>
      </c>
    </row>
    <row r="10" spans="1:7" x14ac:dyDescent="0.25">
      <c r="A10" s="5" t="s">
        <v>33</v>
      </c>
      <c r="B10" s="9">
        <v>239.22222222222223</v>
      </c>
      <c r="C10" s="9">
        <v>153.4</v>
      </c>
      <c r="D10" s="9">
        <v>184.6</v>
      </c>
      <c r="E10" s="9">
        <v>214.9</v>
      </c>
      <c r="F10" s="9">
        <v>195.4</v>
      </c>
      <c r="G10" s="9">
        <v>212.9</v>
      </c>
    </row>
    <row r="11" spans="1:7" x14ac:dyDescent="0.25">
      <c r="A11" s="5" t="s">
        <v>32</v>
      </c>
      <c r="B11" s="10">
        <v>0.52666666666666695</v>
      </c>
      <c r="C11" s="10">
        <v>0.57099999999999995</v>
      </c>
      <c r="D11" s="10">
        <v>0.51200000000000001</v>
      </c>
      <c r="E11" s="10">
        <v>0.48499999999999999</v>
      </c>
      <c r="F11" s="10">
        <v>0.49299999999999999</v>
      </c>
      <c r="G11" s="10">
        <v>0.47399999999999998</v>
      </c>
    </row>
    <row r="12" spans="1:7" x14ac:dyDescent="0.25">
      <c r="A12" s="5" t="s">
        <v>45</v>
      </c>
      <c r="B12" s="9">
        <v>3.6</v>
      </c>
      <c r="C12" s="9">
        <v>3.375</v>
      </c>
      <c r="D12" s="9">
        <v>3.5</v>
      </c>
      <c r="E12" s="9">
        <v>2.6666666666666665</v>
      </c>
      <c r="F12" s="9">
        <v>3.875</v>
      </c>
      <c r="G12" s="9">
        <v>4.5714285714285712</v>
      </c>
    </row>
    <row r="13" spans="1:7" x14ac:dyDescent="0.25">
      <c r="A13" s="5" t="s">
        <v>46</v>
      </c>
      <c r="B13" s="9">
        <v>142.875</v>
      </c>
      <c r="C13" s="9">
        <v>81.444444444444443</v>
      </c>
      <c r="D13" s="9">
        <v>80</v>
      </c>
      <c r="E13" s="9">
        <v>95.9</v>
      </c>
      <c r="F13" s="9">
        <v>205.6</v>
      </c>
      <c r="G13" s="9">
        <v>252.4</v>
      </c>
    </row>
    <row r="14" spans="1:7" x14ac:dyDescent="0.25">
      <c r="A14" s="5" t="s">
        <v>37</v>
      </c>
      <c r="B14" s="9">
        <v>77.571428571428569</v>
      </c>
      <c r="C14" s="9">
        <v>65.375</v>
      </c>
      <c r="D14" s="9">
        <v>57.444444444444443</v>
      </c>
      <c r="E14" s="9">
        <v>69.333333333333329</v>
      </c>
      <c r="F14" s="9">
        <v>89.444444444444443</v>
      </c>
      <c r="G14" s="9">
        <v>114.77777777777777</v>
      </c>
    </row>
    <row r="15" spans="1:7" x14ac:dyDescent="0.25">
      <c r="A15" s="5" t="s">
        <v>34</v>
      </c>
      <c r="B15" s="11">
        <v>0.51</v>
      </c>
      <c r="C15" s="11">
        <v>0.61250000000000004</v>
      </c>
      <c r="D15" s="11">
        <v>0.50222222222222201</v>
      </c>
      <c r="E15" s="11">
        <v>0.45555555555555599</v>
      </c>
      <c r="F15" s="11">
        <v>0.405555555555556</v>
      </c>
      <c r="G15" s="11">
        <v>0.42111111111111099</v>
      </c>
    </row>
    <row r="16" spans="1:7" x14ac:dyDescent="0.25">
      <c r="A16" s="5" t="s">
        <v>47</v>
      </c>
      <c r="B16" s="9">
        <v>2.4</v>
      </c>
      <c r="C16" s="9">
        <v>2.8571428571428572</v>
      </c>
      <c r="D16" s="9">
        <v>2.6666666666666665</v>
      </c>
      <c r="E16" s="9">
        <v>3.3333333333333335</v>
      </c>
      <c r="F16" s="9">
        <v>3.625</v>
      </c>
      <c r="G16" s="9">
        <v>5.4285714285714288</v>
      </c>
    </row>
    <row r="17" spans="1:7" x14ac:dyDescent="0.25">
      <c r="A17" s="5" t="s">
        <v>48</v>
      </c>
      <c r="B17" s="9">
        <v>414.375</v>
      </c>
      <c r="C17" s="9">
        <v>262</v>
      </c>
      <c r="D17" s="9">
        <v>363.1</v>
      </c>
      <c r="E17" s="9">
        <v>350</v>
      </c>
      <c r="F17" s="9">
        <v>430.8</v>
      </c>
      <c r="G17" s="9">
        <v>466.4</v>
      </c>
    </row>
    <row r="18" spans="1:7" x14ac:dyDescent="0.25">
      <c r="A18" s="5" t="s">
        <v>38</v>
      </c>
      <c r="B18" s="9">
        <v>441.57142857142856</v>
      </c>
      <c r="C18" s="9">
        <v>279.75</v>
      </c>
      <c r="D18" s="9">
        <v>358.55555555555554</v>
      </c>
      <c r="E18" s="9">
        <v>353.55555555555554</v>
      </c>
      <c r="F18" s="9">
        <v>296.11111111111109</v>
      </c>
      <c r="G18" s="9">
        <v>393.22222222222223</v>
      </c>
    </row>
    <row r="19" spans="1:7" x14ac:dyDescent="0.25">
      <c r="A19" s="5" t="s">
        <v>35</v>
      </c>
      <c r="B19" s="11">
        <v>0.72857142857142898</v>
      </c>
      <c r="C19" s="11">
        <v>0.83499999999999996</v>
      </c>
      <c r="D19" s="11">
        <v>0.72</v>
      </c>
      <c r="E19" s="11">
        <v>0.65777777777777802</v>
      </c>
      <c r="F19" s="11">
        <v>0.55888888888888899</v>
      </c>
      <c r="G19" s="11">
        <v>0.53222222222222204</v>
      </c>
    </row>
    <row r="20" spans="1:7" x14ac:dyDescent="0.25">
      <c r="A20" s="5" t="s">
        <v>49</v>
      </c>
      <c r="B20" s="9">
        <v>2.1666666666666665</v>
      </c>
      <c r="C20" s="9">
        <v>2.375</v>
      </c>
      <c r="D20" s="9">
        <v>3</v>
      </c>
      <c r="E20" s="9">
        <v>2.1666666666666665</v>
      </c>
      <c r="F20" s="9">
        <v>3.5</v>
      </c>
      <c r="G20" s="9">
        <v>5</v>
      </c>
    </row>
    <row r="21" spans="1:7" x14ac:dyDescent="0.25">
      <c r="A21" s="14"/>
      <c r="B21" s="15"/>
      <c r="C21" s="15"/>
      <c r="D21" s="15"/>
      <c r="E21" s="15"/>
      <c r="F21" s="15"/>
      <c r="G21" s="15"/>
    </row>
    <row r="22" spans="1:7" x14ac:dyDescent="0.25">
      <c r="A22" s="1" t="s">
        <v>41</v>
      </c>
      <c r="B22" s="3" t="s">
        <v>0</v>
      </c>
      <c r="C22" s="3" t="s">
        <v>1</v>
      </c>
      <c r="D22" s="3" t="s">
        <v>2</v>
      </c>
      <c r="E22" s="3" t="s">
        <v>3</v>
      </c>
      <c r="F22" s="3" t="s">
        <v>4</v>
      </c>
      <c r="G22" s="3" t="s">
        <v>5</v>
      </c>
    </row>
    <row r="23" spans="1:7" x14ac:dyDescent="0.25">
      <c r="A23" s="1" t="s">
        <v>39</v>
      </c>
      <c r="B23" s="16">
        <f>((B6*B7)+(B10*B11)+(B14*B15)+(B18*B19))/(B6+B10+B14+B18)</f>
        <v>0.77105123792862784</v>
      </c>
      <c r="C23" s="16">
        <f t="shared" ref="C23:G23" si="0">((C6*C7)+(C10*C11)+(C14*C15)+(C18*C19))/(C6+C10+C14+C18)</f>
        <v>0.83275410499602054</v>
      </c>
      <c r="D23" s="16">
        <f t="shared" si="0"/>
        <v>0.77296532909458826</v>
      </c>
      <c r="E23" s="16">
        <f t="shared" si="0"/>
        <v>0.75213866503963289</v>
      </c>
      <c r="F23" s="16">
        <f t="shared" si="0"/>
        <v>0.64725368405807615</v>
      </c>
      <c r="G23" s="16">
        <f t="shared" si="0"/>
        <v>0.63070155863936539</v>
      </c>
    </row>
    <row r="24" spans="1:7" x14ac:dyDescent="0.25">
      <c r="A24" s="1" t="s">
        <v>40</v>
      </c>
      <c r="B24" s="17">
        <f>((B5*B8)+(B9*B12)+(B13*B16)+(B17*B20))/(B5+B9+B13+B17)</f>
        <v>2.2840133548238546</v>
      </c>
      <c r="C24" s="17">
        <f>((C5*C8)+(C9*C12)+(C13*C16)+(C17*C20))/(C5+C9+C13+C17)</f>
        <v>2.3968271846009874</v>
      </c>
      <c r="D24" s="17">
        <f>((D5*D8)+(D9*D12)+(D13*D16)+(D17*D20))/(D5+D9+D13+D17)</f>
        <v>3.0483553393560348</v>
      </c>
      <c r="E24" s="17">
        <f>((E5*E8)+(E9*E12)+(E13*E16)+(E17*E20))/(E5+E9+E13+E17)</f>
        <v>2.4041449623792355</v>
      </c>
      <c r="F24" s="17">
        <f>((F5*F8)+(F9*F12)+(F13*F16)+(F17*F20))/(F5+F9+F13+F17)</f>
        <v>4.4407786095667978</v>
      </c>
      <c r="G24" s="17">
        <f>((G5*G8)+(G9*G12)+(G13*G16)+(G17*G20))/(G5+G9+G13+G17)</f>
        <v>5.7347562973805513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390525</xdr:colOff>
                <xdr:row>26</xdr:row>
                <xdr:rowOff>95250</xdr:rowOff>
              </from>
              <to>
                <xdr:col>16</xdr:col>
                <xdr:colOff>266700</xdr:colOff>
                <xdr:row>34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CE3A-160E-4807-B45E-756885E1DC9A}">
  <dimension ref="A1:G14"/>
  <sheetViews>
    <sheetView topLeftCell="A28" zoomScale="130" zoomScaleNormal="130" workbookViewId="0">
      <selection activeCell="L46" sqref="L46"/>
    </sheetView>
  </sheetViews>
  <sheetFormatPr defaultRowHeight="15" x14ac:dyDescent="0.25"/>
  <cols>
    <col min="1" max="1" width="14.7109375" customWidth="1"/>
  </cols>
  <sheetData>
    <row r="1" spans="1:7" x14ac:dyDescent="0.25">
      <c r="A1" t="s">
        <v>8</v>
      </c>
    </row>
    <row r="2" spans="1:7" x14ac:dyDescent="0.25">
      <c r="A2" t="s">
        <v>19</v>
      </c>
    </row>
    <row r="4" spans="1:7" x14ac:dyDescent="0.25">
      <c r="A4" s="2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x14ac:dyDescent="0.25">
      <c r="A5" s="2" t="s">
        <v>9</v>
      </c>
      <c r="B5" s="4">
        <v>864.1</v>
      </c>
      <c r="C5" s="4">
        <v>678.6</v>
      </c>
      <c r="D5" s="4">
        <v>712.3</v>
      </c>
      <c r="E5" s="4">
        <v>777</v>
      </c>
      <c r="F5" s="4">
        <v>808.2</v>
      </c>
      <c r="G5" s="4">
        <v>891.1</v>
      </c>
    </row>
    <row r="6" spans="1:7" x14ac:dyDescent="0.25">
      <c r="A6" s="2" t="s">
        <v>10</v>
      </c>
      <c r="B6" s="4">
        <v>1</v>
      </c>
      <c r="C6" s="4">
        <v>2</v>
      </c>
      <c r="D6" s="4">
        <v>2</v>
      </c>
      <c r="E6" s="4">
        <v>1</v>
      </c>
      <c r="F6" s="4">
        <v>1</v>
      </c>
      <c r="G6" s="4">
        <v>1</v>
      </c>
    </row>
    <row r="7" spans="1:7" x14ac:dyDescent="0.25">
      <c r="A7" s="2" t="s">
        <v>11</v>
      </c>
      <c r="B7" s="4">
        <v>217.5</v>
      </c>
      <c r="C7" s="4">
        <v>130.69999999999999</v>
      </c>
      <c r="D7" s="4">
        <v>169.4</v>
      </c>
      <c r="E7" s="4">
        <v>182.4</v>
      </c>
      <c r="F7" s="4">
        <v>200.2</v>
      </c>
      <c r="G7" s="4">
        <v>199.2</v>
      </c>
    </row>
    <row r="8" spans="1:7" x14ac:dyDescent="0.25">
      <c r="A8" s="2" t="s">
        <v>12</v>
      </c>
      <c r="B8" s="4">
        <v>1</v>
      </c>
      <c r="C8" s="4">
        <v>2</v>
      </c>
      <c r="D8" s="4">
        <v>2</v>
      </c>
      <c r="E8" s="4">
        <v>2</v>
      </c>
      <c r="F8" s="4">
        <v>1</v>
      </c>
      <c r="G8" s="4">
        <v>1</v>
      </c>
    </row>
    <row r="9" spans="1:7" x14ac:dyDescent="0.25">
      <c r="A9" s="2" t="s">
        <v>13</v>
      </c>
      <c r="B9" s="4">
        <v>17.899999999999999</v>
      </c>
      <c r="C9" s="4">
        <v>14.7</v>
      </c>
      <c r="D9" s="4">
        <v>21.1</v>
      </c>
      <c r="E9" s="4">
        <v>19.8</v>
      </c>
      <c r="F9" s="4">
        <v>17.7</v>
      </c>
      <c r="G9" s="4">
        <v>19.5</v>
      </c>
    </row>
    <row r="10" spans="1:7" x14ac:dyDescent="0.25">
      <c r="A10" s="2" t="s">
        <v>14</v>
      </c>
      <c r="B10" s="4">
        <v>1</v>
      </c>
      <c r="C10" s="4">
        <v>1</v>
      </c>
      <c r="D10" s="4">
        <v>2</v>
      </c>
      <c r="E10" s="4">
        <v>2</v>
      </c>
      <c r="F10" s="4">
        <v>1</v>
      </c>
      <c r="G10" s="4">
        <v>1</v>
      </c>
    </row>
    <row r="11" spans="1:7" x14ac:dyDescent="0.25">
      <c r="A11" s="2" t="s">
        <v>15</v>
      </c>
      <c r="B11" s="4">
        <v>168.125</v>
      </c>
      <c r="C11" s="4">
        <v>90.555555555555557</v>
      </c>
      <c r="D11" s="4">
        <v>79.8</v>
      </c>
      <c r="E11" s="4">
        <v>102.4</v>
      </c>
      <c r="F11" s="4">
        <v>192.88888888888889</v>
      </c>
      <c r="G11" s="4">
        <v>215.77777777777777</v>
      </c>
    </row>
    <row r="12" spans="1:7" x14ac:dyDescent="0.25">
      <c r="A12" s="2" t="s">
        <v>16</v>
      </c>
      <c r="B12" s="4">
        <v>1</v>
      </c>
      <c r="C12" s="4">
        <v>1</v>
      </c>
      <c r="D12" s="4">
        <v>2</v>
      </c>
      <c r="E12" s="4">
        <v>3</v>
      </c>
      <c r="F12" s="4">
        <v>1</v>
      </c>
      <c r="G12" s="4">
        <v>1</v>
      </c>
    </row>
    <row r="13" spans="1:7" x14ac:dyDescent="0.25">
      <c r="A13" s="2" t="s">
        <v>17</v>
      </c>
      <c r="B13" s="4">
        <v>764.88888888888891</v>
      </c>
      <c r="C13" s="4">
        <v>564.66666666666663</v>
      </c>
      <c r="D13" s="4">
        <v>553.88888888888891</v>
      </c>
      <c r="E13" s="4">
        <v>529.20000000000005</v>
      </c>
      <c r="F13" s="4">
        <v>572.66666666666663</v>
      </c>
      <c r="G13" s="4">
        <v>552.77777777777783</v>
      </c>
    </row>
    <row r="14" spans="1:7" x14ac:dyDescent="0.25">
      <c r="A14" s="2" t="s">
        <v>18</v>
      </c>
      <c r="B14" s="4">
        <v>2</v>
      </c>
      <c r="C14" s="2">
        <v>3</v>
      </c>
      <c r="D14" s="2">
        <v>2</v>
      </c>
      <c r="E14" s="2">
        <v>2</v>
      </c>
      <c r="F14" s="2">
        <v>2</v>
      </c>
      <c r="G14" s="4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A53C-4EB9-44BA-99D0-D02777B67C7C}">
  <dimension ref="A1:B13"/>
  <sheetViews>
    <sheetView tabSelected="1" zoomScale="124" zoomScaleNormal="124" workbookViewId="0"/>
  </sheetViews>
  <sheetFormatPr defaultRowHeight="15" x14ac:dyDescent="0.25"/>
  <sheetData>
    <row r="1" spans="1:2" x14ac:dyDescent="0.25">
      <c r="A1" t="s">
        <v>50</v>
      </c>
    </row>
    <row r="2" spans="1:2" x14ac:dyDescent="0.25">
      <c r="A2" t="s">
        <v>26</v>
      </c>
    </row>
    <row r="4" spans="1:2" x14ac:dyDescent="0.25">
      <c r="A4" t="s">
        <v>29</v>
      </c>
      <c r="B4" t="s">
        <v>30</v>
      </c>
    </row>
    <row r="5" spans="1:2" x14ac:dyDescent="0.25">
      <c r="A5" t="s">
        <v>20</v>
      </c>
      <c r="B5">
        <v>32</v>
      </c>
    </row>
    <row r="6" spans="1:2" x14ac:dyDescent="0.25">
      <c r="A6" t="s">
        <v>21</v>
      </c>
      <c r="B6">
        <v>18</v>
      </c>
    </row>
    <row r="7" spans="1:2" x14ac:dyDescent="0.25">
      <c r="A7" t="s">
        <v>22</v>
      </c>
      <c r="B7">
        <v>9</v>
      </c>
    </row>
    <row r="8" spans="1:2" x14ac:dyDescent="0.25">
      <c r="A8" t="s">
        <v>23</v>
      </c>
      <c r="B8">
        <v>93</v>
      </c>
    </row>
    <row r="9" spans="1:2" x14ac:dyDescent="0.25">
      <c r="A9" t="s">
        <v>24</v>
      </c>
      <c r="B9">
        <v>43</v>
      </c>
    </row>
    <row r="10" spans="1:2" x14ac:dyDescent="0.25">
      <c r="A10" t="s">
        <v>25</v>
      </c>
      <c r="B10">
        <v>21</v>
      </c>
    </row>
    <row r="12" spans="1:2" x14ac:dyDescent="0.25">
      <c r="A12" t="s">
        <v>27</v>
      </c>
      <c r="B12">
        <f>SUM(B5:B7)</f>
        <v>59</v>
      </c>
    </row>
    <row r="13" spans="1:2" x14ac:dyDescent="0.25">
      <c r="A13" t="s">
        <v>28</v>
      </c>
      <c r="B13">
        <f>SUM(B8:B10)</f>
        <v>157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eabe935d040773175cbd5c3410387b81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3ed61af3e205c998d7cf9fdbe74143e2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Props1.xml><?xml version="1.0" encoding="utf-8"?>
<ds:datastoreItem xmlns:ds="http://schemas.openxmlformats.org/officeDocument/2006/customXml" ds:itemID="{E36CB73F-40E3-4E9F-9A21-52E9944E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9D888-1836-46BA-BBC3-D14EFCBDAE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3FD0B-BD8C-49ED-9F44-1A289E9D380A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SSL 2b, 4</vt:lpstr>
      <vt:lpstr>SSL 9, 10b</vt:lpstr>
      <vt:lpstr>SSL 16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Tilashalski, Frances (CDC/NCEZID/DFWED/OD)</dc:creator>
  <cp:lastModifiedBy>Tilashalski, Frances (CDC/NCEZID/DFWED/OD)</cp:lastModifiedBy>
  <dcterms:created xsi:type="dcterms:W3CDTF">2025-09-23T17:20:40Z</dcterms:created>
  <dcterms:modified xsi:type="dcterms:W3CDTF">2026-03-06T19:46:15Z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2025-09-23T17:42:34Z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db32df3f-24d5-4b1b-9208-b4d0edccd96f</vt:lpwstr>
  </property>
  <property fmtid="{D5CDD505-2E9C-101B-9397-08002B2CF9AE}" pid="8" name="MSIP_Label_7b94a7b8-f06c-4dfe-bdcc-9b548fd58c31_ContentBits">
    <vt:lpwstr>0</vt:lpwstr>
  </property>
  <property fmtid="{D5CDD505-2E9C-101B-9397-08002B2CF9AE}" pid="9" name="MSIP_Label_7b94a7b8-f06c-4dfe-bdcc-9b548fd58c31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0x010100813D17AEF6BB9941AC17FA7CE5D04BC6</vt:lpwstr>
  </property>
</Properties>
</file>