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ivate\M605\frj4\Occupational Health Surveillance topic page\charts for laborforce\"/>
    </mc:Choice>
  </mc:AlternateContent>
  <bookViews>
    <workbookView xWindow="285" yWindow="285" windowWidth="19440" windowHeight="8325" tabRatio="730" activeTab="1"/>
  </bookViews>
  <sheets>
    <sheet name="CFOI_Summary" sheetId="5" r:id="rId1"/>
    <sheet name="CFOI% changed from 2007" sheetId="7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O14" i="5" l="1"/>
  <c r="M14" i="5"/>
  <c r="K14" i="5"/>
  <c r="I14" i="5"/>
  <c r="G14" i="5"/>
  <c r="E14" i="5"/>
  <c r="P13" i="5" l="1"/>
  <c r="P5" i="5"/>
  <c r="P12" i="5"/>
  <c r="P4" i="5"/>
  <c r="P11" i="5"/>
  <c r="P6" i="5"/>
  <c r="P10" i="5"/>
  <c r="P9" i="5"/>
  <c r="P8" i="5"/>
  <c r="P7" i="5"/>
  <c r="F13" i="5"/>
  <c r="F12" i="5"/>
  <c r="F7" i="5"/>
  <c r="F5" i="5"/>
  <c r="F4" i="5"/>
  <c r="F6" i="5"/>
  <c r="F11" i="5"/>
  <c r="F8" i="5"/>
  <c r="F9" i="5"/>
  <c r="F10" i="5"/>
  <c r="H7" i="5"/>
  <c r="H6" i="5"/>
  <c r="H8" i="5"/>
  <c r="H9" i="5"/>
  <c r="H10" i="5"/>
  <c r="H11" i="5"/>
  <c r="H12" i="5"/>
  <c r="H5" i="5"/>
  <c r="H13" i="5"/>
  <c r="H4" i="5"/>
  <c r="N5" i="5"/>
  <c r="N13" i="5"/>
  <c r="N6" i="5"/>
  <c r="N4" i="5"/>
  <c r="N7" i="5"/>
  <c r="N8" i="5"/>
  <c r="N9" i="5"/>
  <c r="N10" i="5"/>
  <c r="N11" i="5"/>
  <c r="N12" i="5"/>
  <c r="J9" i="5"/>
  <c r="J12" i="5"/>
  <c r="J10" i="5"/>
  <c r="J11" i="5"/>
  <c r="J5" i="5"/>
  <c r="J13" i="5"/>
  <c r="J6" i="5"/>
  <c r="J4" i="5"/>
  <c r="J7" i="5"/>
  <c r="J8" i="5"/>
  <c r="L11" i="5"/>
  <c r="L6" i="5"/>
  <c r="L12" i="5"/>
  <c r="L5" i="5"/>
  <c r="L13" i="5"/>
  <c r="L4" i="5"/>
  <c r="L10" i="5"/>
  <c r="L7" i="5"/>
  <c r="L8" i="5"/>
  <c r="L9" i="5"/>
  <c r="L14" i="5" l="1"/>
  <c r="N14" i="5"/>
  <c r="J14" i="5"/>
  <c r="H14" i="5"/>
  <c r="F14" i="5"/>
  <c r="C14" i="5"/>
  <c r="D11" i="5" l="1"/>
  <c r="D4" i="5"/>
  <c r="D10" i="5"/>
  <c r="D12" i="5"/>
  <c r="D5" i="5"/>
  <c r="D13" i="5"/>
  <c r="D6" i="5"/>
  <c r="D7" i="5"/>
  <c r="D8" i="5"/>
  <c r="D9" i="5"/>
  <c r="D14" i="5" l="1"/>
</calcChain>
</file>

<file path=xl/sharedStrings.xml><?xml version="1.0" encoding="utf-8"?>
<sst xmlns="http://schemas.openxmlformats.org/spreadsheetml/2006/main" count="52" uniqueCount="52">
  <si>
    <t>NORA Sector Group</t>
  </si>
  <si>
    <t>NAICS Code</t>
  </si>
  <si>
    <t>Agriculture, Forestry &amp; Fishing</t>
  </si>
  <si>
    <t> 11</t>
  </si>
  <si>
    <t>Construction</t>
  </si>
  <si>
    <t> 23</t>
  </si>
  <si>
    <t>Healthcare &amp; Social Assistance</t>
  </si>
  <si>
    <t> 62 ,  54194 ,  81291</t>
  </si>
  <si>
    <t>Manufacturing</t>
  </si>
  <si>
    <t> 31-33</t>
  </si>
  <si>
    <t>Mining (except Oil and Gas Extraction)</t>
  </si>
  <si>
    <t> 21</t>
  </si>
  <si>
    <t>Oil and Gas Extraction</t>
  </si>
  <si>
    <t> 211 ,  213111  &amp;  213112</t>
  </si>
  <si>
    <t>Public Safety</t>
  </si>
  <si>
    <t>Services (except Public Safety)</t>
  </si>
  <si>
    <t> 51 ,  52 ,  53 ,  54 ,  55 ,  56 ,  61 ,  71 ,  72 ,  81  &amp;  92</t>
  </si>
  <si>
    <t>Transportation, Warehousing &amp; Utilities</t>
  </si>
  <si>
    <t> 48-49  &amp;  22</t>
  </si>
  <si>
    <t>Wholesale and Retail Trade</t>
  </si>
  <si>
    <t> 42  &amp;  44-45</t>
  </si>
  <si>
    <t xml:space="preserve"> 92212 ,  92214 ,  92216  &amp;  62191 </t>
  </si>
  <si>
    <r>
      <t>http://www.bls.gov/iif/oshwc/cfoi/cftb0270.pdf</t>
    </r>
    <r>
      <rPr>
        <sz val="11"/>
        <color theme="10"/>
        <rFont val="Calibri"/>
        <family val="2"/>
        <scheme val="minor"/>
      </rPr>
      <t xml:space="preserve"> (2012 data)</t>
    </r>
  </si>
  <si>
    <t>http://www.bls.gov/iif/oshwc/cfoi/cftb0261.pdf (2011 data)</t>
  </si>
  <si>
    <t>http://www.bls.gov/iif/oshwc/cfoi/cftb0243.pdf (2009 data)</t>
  </si>
  <si>
    <t>http://www.bls.gov/iif/oshwc/cfoi/cftb0252.pdf (2010 data)</t>
  </si>
  <si>
    <t>http://www.bls.gov/iif/oshwc/cfoi/cftb0234.pdf (2008 data)</t>
  </si>
  <si>
    <r>
      <t>http://www.bls.gov/iif/oshwc/cfoi/cftb0225.pdf</t>
    </r>
    <r>
      <rPr>
        <sz val="11"/>
        <color theme="10"/>
        <rFont val="Calibri"/>
        <family val="2"/>
        <scheme val="minor"/>
      </rPr>
      <t xml:space="preserve"> (2007 data)</t>
    </r>
  </si>
  <si>
    <t>Data References:</t>
  </si>
  <si>
    <t>Fatal Injuries data by NORA industry sectors for Years 2007-2013 from Census of Fatal Occupational Injuries (CFOI)</t>
  </si>
  <si>
    <t>http://www.bls.gov/iif/oshwc/cfoi/cftb0279.pdf (2013 data)</t>
  </si>
  <si>
    <t>Total number of fatalities from above NORA sectors:</t>
  </si>
  <si>
    <t>NORA sectors</t>
  </si>
  <si>
    <t>Sum value for all Nora sectors in a specified year</t>
  </si>
  <si>
    <t>Color codes:</t>
  </si>
  <si>
    <t>http://www.cdc.gov/niosh/nora/sector.html (NORA Sectors)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</si>
  <si>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~ Values in 'Percent' columns= [Values in 'Count' columns ]/[value in 'Total number of fatalities from above NORA sectors' box];
            </t>
    </r>
  </si>
  <si>
    <r>
      <t xml:space="preserve">Acronyms:
</t>
    </r>
    <r>
      <rPr>
        <sz val="14"/>
        <color theme="1"/>
        <rFont val="Calibri"/>
        <family val="2"/>
        <scheme val="minor"/>
      </rPr>
      <t xml:space="preserve">NORA -  National Occupational Research Agenda
NAICS -  North American Industry Classification System
CFOI -  Census of Fatal Occupational Injuries
OIICS - Occupational Injury and Illness classification system to characterize occupational injury and illness incidents. It includes four hierachical coding structures: Nature, Part of body, Source and Event.
</t>
    </r>
  </si>
  <si>
    <t>Count of Fatal Injuries
(Year 2007)</t>
  </si>
  <si>
    <t>Percentage of Fatal Injuries
(Year 2007)</t>
  </si>
  <si>
    <t>Count of Fatal Injuries
(Year 2008)</t>
  </si>
  <si>
    <t>Percentage of Fatal Injuries
(Year 2008)</t>
  </si>
  <si>
    <t>Count of Fatal Injuries
(Year 2009)</t>
  </si>
  <si>
    <t>Percentage of Fatal Injuries
(Year 2009)</t>
  </si>
  <si>
    <t>Count of Fatal Injuries
(Year 2010)</t>
  </si>
  <si>
    <t>Percentage of Fatal Injuries
(Year 2010)</t>
  </si>
  <si>
    <t>Count of Fatal Injuries
(Year 2011)</t>
  </si>
  <si>
    <t>Percentage of Fatal Injuries
(Year 2011)</t>
  </si>
  <si>
    <t>Count of Fatal Injuries
(Year 2012)</t>
  </si>
  <si>
    <t>Percentage of Fatal Injuries
(Year 2012)</t>
  </si>
  <si>
    <t>Count of Fatal Injuries
(Year 2013)</t>
  </si>
  <si>
    <t>Percentage of Fatal Injuries
(Year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</si>
</sst>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8E4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23" fillId="37" borderId="12" xfId="0" applyFont="1" applyFill="1" applyBorder="1" applyAlignment="1">
      <alignment vertical="center" wrapText="1"/>
    </xf>
    <xf numFmtId="0" fontId="23" fillId="37" borderId="14" xfId="0" applyFont="1" applyFill="1" applyBorder="1" applyAlignment="1">
      <alignment vertical="center" wrapText="1"/>
    </xf>
    <xf numFmtId="164" fontId="23" fillId="37" borderId="14" xfId="0" applyNumberFormat="1" applyFont="1" applyFill="1" applyBorder="1" applyAlignment="1">
      <alignment vertical="center" wrapText="1"/>
    </xf>
    <xf numFmtId="0" fontId="20" fillId="0" borderId="0" xfId="42" applyAlignment="1">
      <alignment horizontal="left" indent="6"/>
    </xf>
    <xf numFmtId="0" fontId="1" fillId="0" borderId="0" xfId="0" applyFont="1" applyAlignment="1">
      <alignment horizontal="left" indent="2"/>
    </xf>
    <xf numFmtId="0" fontId="25" fillId="0" borderId="0" xfId="0" applyFont="1"/>
    <xf numFmtId="165" fontId="24" fillId="33" borderId="16" xfId="0" applyNumberFormat="1" applyFont="1" applyFill="1" applyBorder="1" applyAlignment="1">
      <alignment horizontal="right" vertical="center"/>
    </xf>
    <xf numFmtId="0" fontId="28" fillId="0" borderId="0" xfId="42" applyFont="1" applyAlignment="1">
      <alignment horizontal="left" vertical="center"/>
    </xf>
    <xf numFmtId="0" fontId="21" fillId="0" borderId="0" xfId="0" applyFont="1"/>
    <xf numFmtId="0" fontId="27" fillId="34" borderId="0" xfId="0" applyFont="1" applyFill="1"/>
    <xf numFmtId="3" fontId="0" fillId="34" borderId="10" xfId="0" applyNumberFormat="1" applyFill="1" applyBorder="1"/>
    <xf numFmtId="3" fontId="0" fillId="34" borderId="11" xfId="0" applyNumberFormat="1" applyFill="1" applyBorder="1"/>
    <xf numFmtId="3" fontId="23" fillId="34" borderId="14" xfId="0" applyNumberFormat="1" applyFont="1" applyFill="1" applyBorder="1" applyAlignment="1">
      <alignment vertical="center"/>
    </xf>
    <xf numFmtId="0" fontId="23" fillId="34" borderId="14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21" fillId="35" borderId="17" xfId="0" applyFont="1" applyFill="1" applyBorder="1" applyAlignment="1">
      <alignment vertical="center" wrapText="1"/>
    </xf>
    <xf numFmtId="0" fontId="25" fillId="0" borderId="0" xfId="0" applyFont="1" applyFill="1" applyBorder="1"/>
    <xf numFmtId="0" fontId="22" fillId="36" borderId="15" xfId="0" applyFont="1" applyFill="1" applyBorder="1" applyAlignment="1">
      <alignment horizontal="center" vertical="center" wrapText="1"/>
    </xf>
    <xf numFmtId="0" fontId="24" fillId="38" borderId="16" xfId="0" applyFont="1" applyFill="1" applyBorder="1" applyAlignment="1">
      <alignment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vertical="center" wrapText="1"/>
    </xf>
    <xf numFmtId="9" fontId="24" fillId="33" borderId="13" xfId="0" applyNumberFormat="1" applyFont="1" applyFill="1" applyBorder="1" applyAlignment="1">
      <alignment horizontal="right" vertical="center"/>
    </xf>
    <xf numFmtId="3" fontId="24" fillId="33" borderId="1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8" fillId="34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Annual percent change</a:t>
            </a:r>
            <a:r>
              <a:rPr lang="en-US" sz="1600" b="1" i="0" u="none" strike="noStrike" baseline="30000">
                <a:effectLst/>
              </a:rPr>
              <a:t>§</a:t>
            </a:r>
            <a:r>
              <a:rPr lang="en-US" sz="1600"/>
              <a:t> in fatal injuries</a:t>
            </a:r>
            <a:r>
              <a:rPr lang="en-US" sz="1600" baseline="0"/>
              <a:t> by NORA</a:t>
            </a:r>
            <a:r>
              <a:rPr lang="en-US" sz="1600" b="1" i="0" u="none" strike="noStrike" baseline="30000">
                <a:effectLst/>
              </a:rPr>
              <a:t>†</a:t>
            </a:r>
            <a:r>
              <a:rPr lang="en-US" sz="1600" baseline="0"/>
              <a:t> industry sectors, 2008 to 2013, BLS*</a:t>
            </a:r>
            <a:endParaRPr lang="en-US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478044478749753E-2"/>
          <c:y val="7.0733185754115399E-2"/>
          <c:w val="0.90520832599901491"/>
          <c:h val="0.64243394575678037"/>
        </c:manualLayout>
      </c:layout>
      <c:lineChart>
        <c:grouping val="standard"/>
        <c:varyColors val="0"/>
        <c:ser>
          <c:idx val="0"/>
          <c:order val="0"/>
          <c:tx>
            <c:strRef>
              <c:f>[1]CFOI!$A$48</c:f>
              <c:strCache>
                <c:ptCount val="1"/>
                <c:pt idx="0">
                  <c:v>Agriculture, Forestry &amp; Fishing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[1]CFOI!$B$47:$G$47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[1]CFOI!$B$48:$G$48</c:f>
              <c:numCache>
                <c:formatCode>General</c:formatCode>
                <c:ptCount val="6"/>
                <c:pt idx="0">
                  <c:v>15.789473684210526</c:v>
                </c:pt>
                <c:pt idx="1">
                  <c:v>-1.5280135823429541</c:v>
                </c:pt>
                <c:pt idx="2">
                  <c:v>5.9422750424448214</c:v>
                </c:pt>
                <c:pt idx="3">
                  <c:v>-3.225806451612903</c:v>
                </c:pt>
                <c:pt idx="4">
                  <c:v>-13.073005093378608</c:v>
                </c:pt>
                <c:pt idx="5">
                  <c:v>-14.60101867572156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[1]CFOI!$A$49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plus"/>
            <c:size val="9"/>
            <c:spPr>
              <a:noFill/>
              <a:ln w="19050">
                <a:solidFill>
                  <a:schemeClr val="accent2"/>
                </a:solidFill>
              </a:ln>
              <a:effectLst/>
            </c:spPr>
          </c:marker>
          <c:cat>
            <c:numRef>
              <c:f>[1]CFOI!$B$47:$G$47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[1]CFOI!$B$49:$G$49</c:f>
              <c:numCache>
                <c:formatCode>General</c:formatCode>
                <c:ptCount val="6"/>
                <c:pt idx="0">
                  <c:v>-17.998385794995965</c:v>
                </c:pt>
                <c:pt idx="1">
                  <c:v>-29.055690072639223</c:v>
                </c:pt>
                <c:pt idx="2">
                  <c:v>-35.27037933817595</c:v>
                </c:pt>
                <c:pt idx="3">
                  <c:v>-36.965294592413237</c:v>
                </c:pt>
                <c:pt idx="4">
                  <c:v>-31.476997578692494</c:v>
                </c:pt>
                <c:pt idx="5">
                  <c:v>-30.912025827280065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[1]CFOI!$A$50</c:f>
              <c:strCache>
                <c:ptCount val="1"/>
                <c:pt idx="0">
                  <c:v>Healthcare &amp; Social Assistance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numRef>
              <c:f>[1]CFOI!$B$47:$G$47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[1]CFOI!$B$50:$G$50</c:f>
              <c:numCache>
                <c:formatCode>General</c:formatCode>
                <c:ptCount val="6"/>
                <c:pt idx="0">
                  <c:v>-3.3898305084745761</c:v>
                </c:pt>
                <c:pt idx="1">
                  <c:v>7.6271186440677967</c:v>
                </c:pt>
                <c:pt idx="2">
                  <c:v>15.254237288135593</c:v>
                </c:pt>
                <c:pt idx="3">
                  <c:v>16.949152542372879</c:v>
                </c:pt>
                <c:pt idx="4">
                  <c:v>-7.6271186440677967</c:v>
                </c:pt>
                <c:pt idx="5">
                  <c:v>-8.4745762711864394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[1]CFOI!$A$51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x"/>
            <c:size val="8"/>
            <c:spPr>
              <a:noFill/>
              <a:ln w="19050">
                <a:solidFill>
                  <a:srgbClr val="7030A0"/>
                </a:solidFill>
              </a:ln>
              <a:effectLst/>
            </c:spPr>
          </c:marker>
          <c:cat>
            <c:numRef>
              <c:f>[1]CFOI!$B$47:$G$47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[1]CFOI!$B$51:$G$51</c:f>
              <c:numCache>
                <c:formatCode>General</c:formatCode>
                <c:ptCount val="6"/>
                <c:pt idx="0">
                  <c:v>2.9925187032418954</c:v>
                </c:pt>
                <c:pt idx="1">
                  <c:v>-20.448877805486283</c:v>
                </c:pt>
                <c:pt idx="2">
                  <c:v>-16.957605985037407</c:v>
                </c:pt>
                <c:pt idx="3">
                  <c:v>-17.955112219451372</c:v>
                </c:pt>
                <c:pt idx="4">
                  <c:v>-18.204488778054863</c:v>
                </c:pt>
                <c:pt idx="5">
                  <c:v>-22.194513715710723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[1]CFOI!$A$52</c:f>
              <c:strCache>
                <c:ptCount val="1"/>
                <c:pt idx="0">
                  <c:v>Mining (except Oil and Gas Extraction)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[1]CFOI!$B$47:$G$47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[1]CFOI!$B$52:$G$52</c:f>
              <c:numCache>
                <c:formatCode>General</c:formatCode>
                <c:ptCount val="6"/>
                <c:pt idx="0">
                  <c:v>-8.1967213114754092</c:v>
                </c:pt>
                <c:pt idx="1">
                  <c:v>-47.540983606557376</c:v>
                </c:pt>
                <c:pt idx="2">
                  <c:v>6.557377049180328</c:v>
                </c:pt>
                <c:pt idx="3">
                  <c:v>-29.508196721311474</c:v>
                </c:pt>
                <c:pt idx="4">
                  <c:v>-36.065573770491802</c:v>
                </c:pt>
                <c:pt idx="5">
                  <c:v>-29.508196721311474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[1]CFOI!$A$53</c:f>
              <c:strCache>
                <c:ptCount val="1"/>
                <c:pt idx="0">
                  <c:v>Oil and Gas Extraction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FFFF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[1]CFOI!$B$47:$G$47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[1]CFOI!$B$53:$G$53</c:f>
              <c:numCache>
                <c:formatCode>General</c:formatCode>
                <c:ptCount val="6"/>
                <c:pt idx="0">
                  <c:v>-1.639344262295082</c:v>
                </c:pt>
                <c:pt idx="1">
                  <c:v>-44.26229508196721</c:v>
                </c:pt>
                <c:pt idx="2">
                  <c:v>-12.295081967213115</c:v>
                </c:pt>
                <c:pt idx="3">
                  <c:v>-8.1967213114754092</c:v>
                </c:pt>
                <c:pt idx="4">
                  <c:v>16.393442622950818</c:v>
                </c:pt>
                <c:pt idx="5">
                  <c:v>-8.1967213114754092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[1]CFOI!$A$54</c:f>
              <c:strCache>
                <c:ptCount val="1"/>
                <c:pt idx="0">
                  <c:v>Public Safety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19050">
                <a:solidFill>
                  <a:srgbClr val="0070C0"/>
                </a:solidFill>
              </a:ln>
              <a:effectLst/>
            </c:spPr>
          </c:marker>
          <c:cat>
            <c:numRef>
              <c:f>[1]CFOI!$B$47:$G$47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[1]CFOI!$B$54:$G$54</c:f>
              <c:numCache>
                <c:formatCode>General</c:formatCode>
                <c:ptCount val="6"/>
                <c:pt idx="0">
                  <c:v>-11.494252873563218</c:v>
                </c:pt>
                <c:pt idx="1">
                  <c:v>-33.333333333333329</c:v>
                </c:pt>
                <c:pt idx="2">
                  <c:v>-18.007662835249043</c:v>
                </c:pt>
                <c:pt idx="3">
                  <c:v>-21.455938697318008</c:v>
                </c:pt>
                <c:pt idx="4">
                  <c:v>-36.781609195402297</c:v>
                </c:pt>
                <c:pt idx="5">
                  <c:v>-27.969348659003828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[1]CFOI!$A$55</c:f>
              <c:strCache>
                <c:ptCount val="1"/>
                <c:pt idx="0">
                  <c:v>Services (except Public Safety)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[1]CFOI!$B$47:$G$47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[1]CFOI!$B$55:$G$55</c:f>
              <c:numCache>
                <c:formatCode>General</c:formatCode>
                <c:ptCount val="6"/>
                <c:pt idx="0">
                  <c:v>-10.082150858849888</c:v>
                </c:pt>
                <c:pt idx="1">
                  <c:v>-11.650485436893204</c:v>
                </c:pt>
                <c:pt idx="2">
                  <c:v>-12.247946228528752</c:v>
                </c:pt>
                <c:pt idx="3">
                  <c:v>-9.111277072442121</c:v>
                </c:pt>
                <c:pt idx="4">
                  <c:v>-11.57580283793876</c:v>
                </c:pt>
                <c:pt idx="5">
                  <c:v>-11.426437640029873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[1]CFOI!$A$56</c:f>
              <c:strCache>
                <c:ptCount val="1"/>
                <c:pt idx="0">
                  <c:v>Transportation, Warehousing &amp; Utilities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[1]CFOI!$B$47:$G$47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[1]CFOI!$B$56:$G$56</c:f>
              <c:numCache>
                <c:formatCode>General</c:formatCode>
                <c:ptCount val="6"/>
                <c:pt idx="0">
                  <c:v>-8.6687306501547994</c:v>
                </c:pt>
                <c:pt idx="1">
                  <c:v>-28.689370485036118</c:v>
                </c:pt>
                <c:pt idx="2">
                  <c:v>-24.561403508771928</c:v>
                </c:pt>
                <c:pt idx="3">
                  <c:v>-13.519091847265221</c:v>
                </c:pt>
                <c:pt idx="4">
                  <c:v>-15.376676986584107</c:v>
                </c:pt>
                <c:pt idx="5">
                  <c:v>-16.202270381836943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[1]CFOI!$A$57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[1]CFOI!$B$47:$G$47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[1]CFOI!$B$57:$G$57</c:f>
              <c:numCache>
                <c:formatCode>General</c:formatCode>
                <c:ptCount val="6"/>
                <c:pt idx="0">
                  <c:v>-13.153153153153152</c:v>
                </c:pt>
                <c:pt idx="1">
                  <c:v>-10.45045045045045</c:v>
                </c:pt>
                <c:pt idx="2">
                  <c:v>-9.3693693693693696</c:v>
                </c:pt>
                <c:pt idx="3">
                  <c:v>-17.297297297297298</c:v>
                </c:pt>
                <c:pt idx="4">
                  <c:v>-14.054054054054054</c:v>
                </c:pt>
                <c:pt idx="5">
                  <c:v>-16.216216216216218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1984"/>
        <c:axId val="113672376"/>
      </c:lineChart>
      <c:catAx>
        <c:axId val="11367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72376"/>
        <c:crosses val="autoZero"/>
        <c:auto val="1"/>
        <c:lblAlgn val="ctr"/>
        <c:lblOffset val="100"/>
        <c:noMultiLvlLbl val="0"/>
      </c:catAx>
      <c:valAx>
        <c:axId val="11367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Percent Change</a:t>
                </a:r>
              </a:p>
            </c:rich>
          </c:tx>
          <c:layout>
            <c:manualLayout>
              <c:xMode val="edge"/>
              <c:yMode val="edge"/>
              <c:x val="1.3196117230128921E-2"/>
              <c:y val="0.342453034279805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7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800627659904779E-2"/>
          <c:y val="0.79828378270897959"/>
          <c:w val="0.92419937234009519"/>
          <c:h val="0.1371281317108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 descr="Since 2007, most NORA industry sectors have had an overall decrease in fatal injuries.  In 2010, mining experienced an increase in fatal injuries; in 2012 oil and gas also experienced an increase in fatal injuries. &#10;&#10;&#10;&#10;" title="Annual percent change (based on 2007 counts) in fatal injuries by NORA industry sectors, 2008 to 2013, source Bureau of Labor Statistic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0.92671</cdr:y>
    </cdr:from>
    <cdr:to>
      <cdr:x>0.70606</cdr:x>
      <cdr:y>0.99511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27661"/>
          <a:ext cx="6117782" cy="430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1" i="0" baseline="30000">
              <a:effectLst/>
              <a:latin typeface="+mn-lt"/>
              <a:ea typeface="+mn-ea"/>
              <a:cs typeface="+mn-cs"/>
            </a:rPr>
            <a:t>§</a:t>
          </a:r>
          <a:r>
            <a:rPr lang="en-US" sz="700">
              <a:effectLst/>
              <a:latin typeface="+mn-lt"/>
              <a:ea typeface="+mn-ea"/>
              <a:cs typeface="+mn-cs"/>
            </a:rPr>
            <a:t>Based on</a:t>
          </a:r>
          <a:r>
            <a:rPr lang="en-US" sz="700" baseline="0">
              <a:effectLst/>
              <a:latin typeface="+mn-lt"/>
              <a:ea typeface="+mn-ea"/>
              <a:cs typeface="+mn-cs"/>
            </a:rPr>
            <a:t> 2007 counts</a:t>
          </a:r>
          <a:endParaRPr lang="en-US" sz="700">
            <a:effectLst/>
          </a:endParaRPr>
        </a:p>
        <a:p xmlns:a="http://schemas.openxmlformats.org/drawingml/2006/main">
          <a:r>
            <a:rPr lang="en-US" sz="700" b="0" i="0" baseline="0">
              <a:effectLst/>
              <a:latin typeface="+mn-lt"/>
              <a:ea typeface="+mn-ea"/>
              <a:cs typeface="+mn-cs"/>
            </a:rPr>
            <a:t>† NORA is the National Occupational Research Agenda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*Source: BLS [2015]. Census of Fatal Occupational Injuries (CFOI).http://www.bls.gov/iif/oshcfoi1.htm</a:t>
          </a:r>
          <a:endParaRPr lang="en-US" sz="5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dev.cdc.gov/niosh/topics/surveillance/excel/cfo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OI"/>
      <sheetName val="CFOI% changed from 2007"/>
    </sheetNames>
    <sheetDataSet>
      <sheetData sheetId="0">
        <row r="47">
          <cell r="B47">
            <v>2008</v>
          </cell>
          <cell r="C47">
            <v>2009</v>
          </cell>
          <cell r="D47">
            <v>2010</v>
          </cell>
          <cell r="E47">
            <v>2011</v>
          </cell>
          <cell r="F47">
            <v>2012</v>
          </cell>
          <cell r="G47">
            <v>2013</v>
          </cell>
        </row>
        <row r="48">
          <cell r="A48" t="str">
            <v>Agriculture, Forestry &amp; Fishing</v>
          </cell>
          <cell r="B48">
            <v>15.789473684210526</v>
          </cell>
          <cell r="C48">
            <v>-1.5280135823429541</v>
          </cell>
          <cell r="D48">
            <v>5.9422750424448214</v>
          </cell>
          <cell r="E48">
            <v>-3.225806451612903</v>
          </cell>
          <cell r="F48">
            <v>-13.073005093378608</v>
          </cell>
          <cell r="G48">
            <v>-14.60101867572156</v>
          </cell>
        </row>
        <row r="49">
          <cell r="A49" t="str">
            <v>Construction</v>
          </cell>
          <cell r="B49">
            <v>-17.998385794995965</v>
          </cell>
          <cell r="C49">
            <v>-29.055690072639223</v>
          </cell>
          <cell r="D49">
            <v>-35.27037933817595</v>
          </cell>
          <cell r="E49">
            <v>-36.965294592413237</v>
          </cell>
          <cell r="F49">
            <v>-31.476997578692494</v>
          </cell>
          <cell r="G49">
            <v>-30.912025827280065</v>
          </cell>
        </row>
        <row r="50">
          <cell r="A50" t="str">
            <v>Healthcare &amp; Social Assistance</v>
          </cell>
          <cell r="B50">
            <v>-3.3898305084745761</v>
          </cell>
          <cell r="C50">
            <v>7.6271186440677967</v>
          </cell>
          <cell r="D50">
            <v>15.254237288135593</v>
          </cell>
          <cell r="E50">
            <v>16.949152542372879</v>
          </cell>
          <cell r="F50">
            <v>-7.6271186440677967</v>
          </cell>
          <cell r="G50">
            <v>-8.4745762711864394</v>
          </cell>
        </row>
        <row r="51">
          <cell r="A51" t="str">
            <v>Manufacturing</v>
          </cell>
          <cell r="B51">
            <v>2.9925187032418954</v>
          </cell>
          <cell r="C51">
            <v>-20.448877805486283</v>
          </cell>
          <cell r="D51">
            <v>-16.957605985037407</v>
          </cell>
          <cell r="E51">
            <v>-17.955112219451372</v>
          </cell>
          <cell r="F51">
            <v>-18.204488778054863</v>
          </cell>
          <cell r="G51">
            <v>-22.194513715710723</v>
          </cell>
        </row>
        <row r="52">
          <cell r="A52" t="str">
            <v>Mining (except Oil and Gas Extraction)</v>
          </cell>
          <cell r="B52">
            <v>-8.1967213114754092</v>
          </cell>
          <cell r="C52">
            <v>-47.540983606557376</v>
          </cell>
          <cell r="D52">
            <v>6.557377049180328</v>
          </cell>
          <cell r="E52">
            <v>-29.508196721311474</v>
          </cell>
          <cell r="F52">
            <v>-36.065573770491802</v>
          </cell>
          <cell r="G52">
            <v>-29.508196721311474</v>
          </cell>
        </row>
        <row r="53">
          <cell r="A53" t="str">
            <v>Oil and Gas Extraction</v>
          </cell>
          <cell r="B53">
            <v>-1.639344262295082</v>
          </cell>
          <cell r="C53">
            <v>-44.26229508196721</v>
          </cell>
          <cell r="D53">
            <v>-12.295081967213115</v>
          </cell>
          <cell r="E53">
            <v>-8.1967213114754092</v>
          </cell>
          <cell r="F53">
            <v>16.393442622950818</v>
          </cell>
          <cell r="G53">
            <v>-8.1967213114754092</v>
          </cell>
        </row>
        <row r="54">
          <cell r="A54" t="str">
            <v>Public Safety</v>
          </cell>
          <cell r="B54">
            <v>-11.494252873563218</v>
          </cell>
          <cell r="C54">
            <v>-33.333333333333329</v>
          </cell>
          <cell r="D54">
            <v>-18.007662835249043</v>
          </cell>
          <cell r="E54">
            <v>-21.455938697318008</v>
          </cell>
          <cell r="F54">
            <v>-36.781609195402297</v>
          </cell>
          <cell r="G54">
            <v>-27.969348659003828</v>
          </cell>
        </row>
        <row r="55">
          <cell r="A55" t="str">
            <v>Services (except Public Safety)</v>
          </cell>
          <cell r="B55">
            <v>-10.082150858849888</v>
          </cell>
          <cell r="C55">
            <v>-11.650485436893204</v>
          </cell>
          <cell r="D55">
            <v>-12.247946228528752</v>
          </cell>
          <cell r="E55">
            <v>-9.111277072442121</v>
          </cell>
          <cell r="F55">
            <v>-11.57580283793876</v>
          </cell>
          <cell r="G55">
            <v>-11.426437640029873</v>
          </cell>
        </row>
        <row r="56">
          <cell r="A56" t="str">
            <v>Transportation, Warehousing &amp; Utilities</v>
          </cell>
          <cell r="B56">
            <v>-8.6687306501547994</v>
          </cell>
          <cell r="C56">
            <v>-28.689370485036118</v>
          </cell>
          <cell r="D56">
            <v>-24.561403508771928</v>
          </cell>
          <cell r="E56">
            <v>-13.519091847265221</v>
          </cell>
          <cell r="F56">
            <v>-15.376676986584107</v>
          </cell>
          <cell r="G56">
            <v>-16.202270381836943</v>
          </cell>
        </row>
        <row r="57">
          <cell r="A57" t="str">
            <v>Wholesale and Retail Trade</v>
          </cell>
          <cell r="B57">
            <v>-13.153153153153152</v>
          </cell>
          <cell r="C57">
            <v>-10.45045045045045</v>
          </cell>
          <cell r="D57">
            <v>-9.3693693693693696</v>
          </cell>
          <cell r="E57">
            <v>-17.297297297297298</v>
          </cell>
          <cell r="F57">
            <v>-14.054054054054054</v>
          </cell>
          <cell r="G57">
            <v>-16.216216216216218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dc.gov/niosh/nora/sector.html" TargetMode="External"/><Relationship Id="rId3" Type="http://schemas.openxmlformats.org/officeDocument/2006/relationships/hyperlink" Target="http://www.bls.gov/iif/oshwc/cfoi/cftb0234.pdf" TargetMode="External"/><Relationship Id="rId7" Type="http://schemas.openxmlformats.org/officeDocument/2006/relationships/hyperlink" Target="http://www.bls.gov/iif/oshwc/cfoi/cftb0279.pdf" TargetMode="External"/><Relationship Id="rId2" Type="http://schemas.openxmlformats.org/officeDocument/2006/relationships/hyperlink" Target="http://www.bls.gov/iif/oshwc/cfoi/cftb0225.pdf" TargetMode="External"/><Relationship Id="rId1" Type="http://schemas.openxmlformats.org/officeDocument/2006/relationships/hyperlink" Target="http://www.bls.gov/iif/oshwc/cfoi/cftb0270.pdf" TargetMode="External"/><Relationship Id="rId6" Type="http://schemas.openxmlformats.org/officeDocument/2006/relationships/hyperlink" Target="http://www.bls.gov/iif/oshwc/cfoi/cftb0261.pdf" TargetMode="External"/><Relationship Id="rId5" Type="http://schemas.openxmlformats.org/officeDocument/2006/relationships/hyperlink" Target="http://www.bls.gov/iif/oshwc/cfoi/cftb0252.pdf" TargetMode="External"/><Relationship Id="rId4" Type="http://schemas.openxmlformats.org/officeDocument/2006/relationships/hyperlink" Target="http://www.bls.gov/iif/oshwc/cfoi/cftb024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D44" sqref="D44"/>
    </sheetView>
  </sheetViews>
  <sheetFormatPr defaultColWidth="21.85546875" defaultRowHeight="15" x14ac:dyDescent="0.25"/>
  <cols>
    <col min="1" max="1" width="34" customWidth="1"/>
    <col min="3" max="4" width="12.42578125" customWidth="1"/>
    <col min="5" max="8" width="11.5703125" customWidth="1"/>
    <col min="9" max="9" width="12.42578125" customWidth="1"/>
    <col min="10" max="10" width="11.42578125" customWidth="1"/>
    <col min="11" max="12" width="11.7109375" customWidth="1"/>
    <col min="13" max="14" width="11" customWidth="1"/>
    <col min="15" max="15" width="11.7109375" customWidth="1"/>
    <col min="16" max="16" width="12.28515625" customWidth="1"/>
  </cols>
  <sheetData>
    <row r="1" spans="1:16" s="1" customFormat="1" ht="21" x14ac:dyDescent="0.3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" customFormat="1" ht="15.75" thickBot="1" x14ac:dyDescent="0.3"/>
    <row r="3" spans="1:16" ht="60" x14ac:dyDescent="0.25">
      <c r="A3" s="22" t="s">
        <v>0</v>
      </c>
      <c r="B3" s="22" t="s">
        <v>1</v>
      </c>
      <c r="C3" s="20" t="s">
        <v>38</v>
      </c>
      <c r="D3" s="22" t="s">
        <v>39</v>
      </c>
      <c r="E3" s="20" t="s">
        <v>40</v>
      </c>
      <c r="F3" s="22" t="s">
        <v>41</v>
      </c>
      <c r="G3" s="20" t="s">
        <v>42</v>
      </c>
      <c r="H3" s="22" t="s">
        <v>43</v>
      </c>
      <c r="I3" s="20" t="s">
        <v>44</v>
      </c>
      <c r="J3" s="22" t="s">
        <v>45</v>
      </c>
      <c r="K3" s="20" t="s">
        <v>46</v>
      </c>
      <c r="L3" s="22" t="s">
        <v>47</v>
      </c>
      <c r="M3" s="20" t="s">
        <v>48</v>
      </c>
      <c r="N3" s="22" t="s">
        <v>49</v>
      </c>
      <c r="O3" s="20" t="s">
        <v>50</v>
      </c>
      <c r="P3" s="22" t="s">
        <v>51</v>
      </c>
    </row>
    <row r="4" spans="1:16" ht="15.75" thickBot="1" x14ac:dyDescent="0.3">
      <c r="A4" s="2" t="s">
        <v>2</v>
      </c>
      <c r="B4" s="3" t="s">
        <v>3</v>
      </c>
      <c r="C4" s="12">
        <v>589</v>
      </c>
      <c r="D4" s="4">
        <f>C4/$C$14</f>
        <v>0.10417403608065087</v>
      </c>
      <c r="E4" s="12">
        <v>682</v>
      </c>
      <c r="F4" s="4">
        <f>E4/$E$14</f>
        <v>0.13107822410147993</v>
      </c>
      <c r="G4" s="12">
        <v>580</v>
      </c>
      <c r="H4" s="4">
        <f>G4/$G$14</f>
        <v>0.12747252747252746</v>
      </c>
      <c r="I4" s="12">
        <v>624</v>
      </c>
      <c r="J4" s="4">
        <f>I4/$I$14</f>
        <v>0.13304904051172708</v>
      </c>
      <c r="K4" s="12">
        <v>570</v>
      </c>
      <c r="L4" s="4">
        <f>K4/$K$14</f>
        <v>0.12148337595907928</v>
      </c>
      <c r="M4" s="12">
        <v>512</v>
      </c>
      <c r="N4" s="4">
        <f>M4/$M$14</f>
        <v>0.1107027027027027</v>
      </c>
      <c r="O4" s="12">
        <v>503</v>
      </c>
      <c r="P4" s="4">
        <f>O4/$M$14</f>
        <v>0.10875675675675675</v>
      </c>
    </row>
    <row r="5" spans="1:16" ht="15.75" thickBot="1" x14ac:dyDescent="0.3">
      <c r="A5" s="2" t="s">
        <v>4</v>
      </c>
      <c r="B5" s="3" t="s">
        <v>5</v>
      </c>
      <c r="C5" s="13">
        <v>1239</v>
      </c>
      <c r="D5" s="4">
        <f t="shared" ref="D5:D13" si="0">C5/$C$14</f>
        <v>0.21913689423417049</v>
      </c>
      <c r="E5" s="13">
        <v>1016</v>
      </c>
      <c r="F5" s="4">
        <f t="shared" ref="F5:F12" si="1">E5/$E$14</f>
        <v>0.19527195848548914</v>
      </c>
      <c r="G5" s="13">
        <v>879</v>
      </c>
      <c r="H5" s="4">
        <f t="shared" ref="H5:H13" si="2">G5/$G$14</f>
        <v>0.19318681318681319</v>
      </c>
      <c r="I5" s="13">
        <v>802</v>
      </c>
      <c r="J5" s="4">
        <f t="shared" ref="J5:J13" si="3">I5/$I$14</f>
        <v>0.17100213219616206</v>
      </c>
      <c r="K5" s="13">
        <v>781</v>
      </c>
      <c r="L5" s="4">
        <f t="shared" ref="L5:L13" si="4">K5/$K$14</f>
        <v>0.16645353793691389</v>
      </c>
      <c r="M5" s="13">
        <v>849</v>
      </c>
      <c r="N5" s="4">
        <f t="shared" ref="N5:P13" si="5">M5/$M$14</f>
        <v>0.18356756756756756</v>
      </c>
      <c r="O5" s="13">
        <v>856</v>
      </c>
      <c r="P5" s="4">
        <f t="shared" si="5"/>
        <v>0.18508108108108109</v>
      </c>
    </row>
    <row r="6" spans="1:16" ht="15.75" thickBot="1" x14ac:dyDescent="0.3">
      <c r="A6" s="2" t="s">
        <v>6</v>
      </c>
      <c r="B6" s="3" t="s">
        <v>7</v>
      </c>
      <c r="C6" s="13">
        <v>118</v>
      </c>
      <c r="D6" s="4">
        <f t="shared" si="0"/>
        <v>2.0870180403254335E-2</v>
      </c>
      <c r="E6" s="13">
        <v>114</v>
      </c>
      <c r="F6" s="4">
        <f t="shared" si="1"/>
        <v>2.191043628675764E-2</v>
      </c>
      <c r="G6" s="13">
        <v>127</v>
      </c>
      <c r="H6" s="4">
        <f t="shared" si="2"/>
        <v>2.7912087912087911E-2</v>
      </c>
      <c r="I6" s="13">
        <v>136</v>
      </c>
      <c r="J6" s="4">
        <f t="shared" si="3"/>
        <v>2.8997867803837955E-2</v>
      </c>
      <c r="K6" s="13">
        <v>138</v>
      </c>
      <c r="L6" s="4">
        <f t="shared" si="4"/>
        <v>2.9411764705882353E-2</v>
      </c>
      <c r="M6" s="13">
        <v>109</v>
      </c>
      <c r="N6" s="4">
        <f t="shared" si="5"/>
        <v>2.3567567567567567E-2</v>
      </c>
      <c r="O6" s="13">
        <v>108</v>
      </c>
      <c r="P6" s="4">
        <f t="shared" si="5"/>
        <v>2.335135135135135E-2</v>
      </c>
    </row>
    <row r="7" spans="1:16" ht="15.75" thickBot="1" x14ac:dyDescent="0.3">
      <c r="A7" s="2" t="s">
        <v>8</v>
      </c>
      <c r="B7" s="3" t="s">
        <v>9</v>
      </c>
      <c r="C7" s="14">
        <v>401</v>
      </c>
      <c r="D7" s="4">
        <f t="shared" si="0"/>
        <v>7.092324018394057E-2</v>
      </c>
      <c r="E7" s="14">
        <v>413</v>
      </c>
      <c r="F7" s="4">
        <f t="shared" si="1"/>
        <v>7.9377282337113206E-2</v>
      </c>
      <c r="G7" s="14">
        <v>319</v>
      </c>
      <c r="H7" s="4">
        <f t="shared" si="2"/>
        <v>7.0109890109890105E-2</v>
      </c>
      <c r="I7" s="14">
        <v>333</v>
      </c>
      <c r="J7" s="4">
        <f t="shared" si="3"/>
        <v>7.1002132196162041E-2</v>
      </c>
      <c r="K7" s="14">
        <v>329</v>
      </c>
      <c r="L7" s="4">
        <f t="shared" si="4"/>
        <v>7.0119352088661546E-2</v>
      </c>
      <c r="M7" s="14">
        <v>328</v>
      </c>
      <c r="N7" s="4">
        <f t="shared" si="5"/>
        <v>7.0918918918918925E-2</v>
      </c>
      <c r="O7" s="14">
        <v>312</v>
      </c>
      <c r="P7" s="4">
        <f t="shared" si="5"/>
        <v>6.7459459459459456E-2</v>
      </c>
    </row>
    <row r="8" spans="1:16" ht="30.75" thickBot="1" x14ac:dyDescent="0.3">
      <c r="A8" s="2" t="s">
        <v>10</v>
      </c>
      <c r="B8" s="3" t="s">
        <v>11</v>
      </c>
      <c r="C8" s="15">
        <v>61</v>
      </c>
      <c r="D8" s="4">
        <f t="shared" si="0"/>
        <v>1.0788822072868765E-2</v>
      </c>
      <c r="E8" s="15">
        <v>56</v>
      </c>
      <c r="F8" s="4">
        <f t="shared" si="1"/>
        <v>1.0763021333845858E-2</v>
      </c>
      <c r="G8" s="15">
        <v>32</v>
      </c>
      <c r="H8" s="4">
        <f t="shared" si="2"/>
        <v>7.032967032967033E-3</v>
      </c>
      <c r="I8" s="15">
        <v>65</v>
      </c>
      <c r="J8" s="4">
        <f t="shared" si="3"/>
        <v>1.3859275053304905E-2</v>
      </c>
      <c r="K8" s="15">
        <v>43</v>
      </c>
      <c r="L8" s="4">
        <f t="shared" si="4"/>
        <v>9.1645353793691382E-3</v>
      </c>
      <c r="M8" s="15">
        <v>39</v>
      </c>
      <c r="N8" s="4">
        <f t="shared" si="5"/>
        <v>8.432432432432432E-3</v>
      </c>
      <c r="O8" s="15">
        <v>43</v>
      </c>
      <c r="P8" s="4">
        <f t="shared" si="5"/>
        <v>9.2972972972972974E-3</v>
      </c>
    </row>
    <row r="9" spans="1:16" ht="15.75" thickBot="1" x14ac:dyDescent="0.3">
      <c r="A9" s="2" t="s">
        <v>12</v>
      </c>
      <c r="B9" s="3" t="s">
        <v>13</v>
      </c>
      <c r="C9" s="15">
        <v>122</v>
      </c>
      <c r="D9" s="4">
        <f t="shared" si="0"/>
        <v>2.157764414573753E-2</v>
      </c>
      <c r="E9" s="15">
        <v>120</v>
      </c>
      <c r="F9" s="4">
        <f t="shared" si="1"/>
        <v>2.3063617143955412E-2</v>
      </c>
      <c r="G9" s="15">
        <v>68</v>
      </c>
      <c r="H9" s="4">
        <f t="shared" si="2"/>
        <v>1.4945054945054945E-2</v>
      </c>
      <c r="I9" s="15">
        <v>107</v>
      </c>
      <c r="J9" s="4">
        <f t="shared" si="3"/>
        <v>2.281449893390192E-2</v>
      </c>
      <c r="K9" s="15">
        <v>112</v>
      </c>
      <c r="L9" s="4">
        <f t="shared" si="4"/>
        <v>2.3870417732310314E-2</v>
      </c>
      <c r="M9" s="15">
        <v>142</v>
      </c>
      <c r="N9" s="4">
        <f t="shared" si="5"/>
        <v>3.0702702702702703E-2</v>
      </c>
      <c r="O9" s="15">
        <v>112</v>
      </c>
      <c r="P9" s="4">
        <f t="shared" si="5"/>
        <v>2.4216216216216217E-2</v>
      </c>
    </row>
    <row r="10" spans="1:16" ht="30.75" thickBot="1" x14ac:dyDescent="0.3">
      <c r="A10" s="2" t="s">
        <v>14</v>
      </c>
      <c r="B10" s="3" t="s">
        <v>21</v>
      </c>
      <c r="C10" s="14">
        <v>261</v>
      </c>
      <c r="D10" s="4">
        <f t="shared" si="0"/>
        <v>4.6162009197028654E-2</v>
      </c>
      <c r="E10" s="14">
        <v>231</v>
      </c>
      <c r="F10" s="4">
        <f t="shared" si="1"/>
        <v>4.4397463002114168E-2</v>
      </c>
      <c r="G10" s="14">
        <v>174</v>
      </c>
      <c r="H10" s="4">
        <f t="shared" si="2"/>
        <v>3.8241758241758239E-2</v>
      </c>
      <c r="I10" s="14">
        <v>214</v>
      </c>
      <c r="J10" s="4">
        <f t="shared" si="3"/>
        <v>4.562899786780384E-2</v>
      </c>
      <c r="K10" s="14">
        <v>205</v>
      </c>
      <c r="L10" s="4">
        <f t="shared" si="4"/>
        <v>4.3691389599317988E-2</v>
      </c>
      <c r="M10" s="14">
        <v>165</v>
      </c>
      <c r="N10" s="4">
        <f t="shared" si="5"/>
        <v>3.5675675675675679E-2</v>
      </c>
      <c r="O10" s="14">
        <v>188</v>
      </c>
      <c r="P10" s="4">
        <f t="shared" si="5"/>
        <v>4.0648648648648651E-2</v>
      </c>
    </row>
    <row r="11" spans="1:16" ht="45.75" thickBot="1" x14ac:dyDescent="0.3">
      <c r="A11" s="2" t="s">
        <v>15</v>
      </c>
      <c r="B11" s="3" t="s">
        <v>16</v>
      </c>
      <c r="C11" s="14">
        <v>1339</v>
      </c>
      <c r="D11" s="4">
        <f t="shared" si="0"/>
        <v>0.23682348779625045</v>
      </c>
      <c r="E11" s="14">
        <v>1204</v>
      </c>
      <c r="F11" s="4">
        <f t="shared" si="1"/>
        <v>0.23140495867768596</v>
      </c>
      <c r="G11" s="14">
        <v>1183</v>
      </c>
      <c r="H11" s="4">
        <f t="shared" si="2"/>
        <v>0.26</v>
      </c>
      <c r="I11" s="14">
        <v>1175</v>
      </c>
      <c r="J11" s="4">
        <f t="shared" si="3"/>
        <v>0.25053304904051171</v>
      </c>
      <c r="K11" s="14">
        <v>1217</v>
      </c>
      <c r="L11" s="4">
        <f t="shared" si="4"/>
        <v>0.25937766410912189</v>
      </c>
      <c r="M11" s="14">
        <v>1184</v>
      </c>
      <c r="N11" s="4">
        <f t="shared" si="5"/>
        <v>0.25600000000000001</v>
      </c>
      <c r="O11" s="14">
        <v>1186</v>
      </c>
      <c r="P11" s="4">
        <f t="shared" si="5"/>
        <v>0.25643243243243241</v>
      </c>
    </row>
    <row r="12" spans="1:16" ht="30.75" thickBot="1" x14ac:dyDescent="0.3">
      <c r="A12" s="2" t="s">
        <v>17</v>
      </c>
      <c r="B12" s="3" t="s">
        <v>18</v>
      </c>
      <c r="C12" s="14">
        <v>969</v>
      </c>
      <c r="D12" s="4">
        <f t="shared" si="0"/>
        <v>0.17138309161655466</v>
      </c>
      <c r="E12" s="14">
        <v>885</v>
      </c>
      <c r="F12" s="4">
        <f t="shared" si="1"/>
        <v>0.17009417643667116</v>
      </c>
      <c r="G12" s="14">
        <v>691</v>
      </c>
      <c r="H12" s="4">
        <f t="shared" si="2"/>
        <v>0.15186813186813186</v>
      </c>
      <c r="I12" s="14">
        <v>731</v>
      </c>
      <c r="J12" s="4">
        <f t="shared" si="3"/>
        <v>0.155863539445629</v>
      </c>
      <c r="K12" s="14">
        <v>838</v>
      </c>
      <c r="L12" s="4">
        <f t="shared" si="4"/>
        <v>0.17860187553282184</v>
      </c>
      <c r="M12" s="14">
        <v>820</v>
      </c>
      <c r="N12" s="4">
        <f t="shared" si="5"/>
        <v>0.17729729729729729</v>
      </c>
      <c r="O12" s="14">
        <v>812</v>
      </c>
      <c r="P12" s="4">
        <f t="shared" si="5"/>
        <v>0.17556756756756756</v>
      </c>
    </row>
    <row r="13" spans="1:16" ht="15.75" thickBot="1" x14ac:dyDescent="0.3">
      <c r="A13" s="2" t="s">
        <v>19</v>
      </c>
      <c r="B13" s="3" t="s">
        <v>20</v>
      </c>
      <c r="C13" s="14">
        <v>555</v>
      </c>
      <c r="D13" s="4">
        <f t="shared" si="0"/>
        <v>9.8160594269543683E-2</v>
      </c>
      <c r="E13" s="14">
        <v>482</v>
      </c>
      <c r="F13" s="4">
        <f>E13/$E$14</f>
        <v>9.2638862194887567E-2</v>
      </c>
      <c r="G13" s="14">
        <v>497</v>
      </c>
      <c r="H13" s="4">
        <f t="shared" si="2"/>
        <v>0.10923076923076923</v>
      </c>
      <c r="I13" s="14">
        <v>503</v>
      </c>
      <c r="J13" s="4">
        <f t="shared" si="3"/>
        <v>0.10724946695095949</v>
      </c>
      <c r="K13" s="14">
        <v>459</v>
      </c>
      <c r="L13" s="4">
        <f t="shared" si="4"/>
        <v>9.7826086956521743E-2</v>
      </c>
      <c r="M13" s="14">
        <v>477</v>
      </c>
      <c r="N13" s="4">
        <f t="shared" si="5"/>
        <v>0.10313513513513514</v>
      </c>
      <c r="O13" s="14">
        <v>465</v>
      </c>
      <c r="P13" s="4">
        <f t="shared" si="5"/>
        <v>0.10054054054054054</v>
      </c>
    </row>
    <row r="14" spans="1:16" ht="31.9" customHeight="1" thickBot="1" x14ac:dyDescent="0.3">
      <c r="A14" s="21" t="s">
        <v>31</v>
      </c>
      <c r="B14" s="23"/>
      <c r="C14" s="25">
        <f t="shared" ref="C14:O14" si="6">SUM(C4:C13)</f>
        <v>5654</v>
      </c>
      <c r="D14" s="24">
        <f t="shared" si="6"/>
        <v>1</v>
      </c>
      <c r="E14" s="25">
        <f t="shared" si="6"/>
        <v>5203</v>
      </c>
      <c r="F14" s="24">
        <f t="shared" si="6"/>
        <v>1</v>
      </c>
      <c r="G14" s="25">
        <f t="shared" si="6"/>
        <v>4550</v>
      </c>
      <c r="H14" s="24">
        <f t="shared" si="6"/>
        <v>1</v>
      </c>
      <c r="I14" s="25">
        <f t="shared" si="6"/>
        <v>4690</v>
      </c>
      <c r="J14" s="24">
        <f t="shared" si="6"/>
        <v>1</v>
      </c>
      <c r="K14" s="25">
        <f t="shared" si="6"/>
        <v>4692</v>
      </c>
      <c r="L14" s="24">
        <f t="shared" si="6"/>
        <v>1</v>
      </c>
      <c r="M14" s="25">
        <f t="shared" si="6"/>
        <v>4625</v>
      </c>
      <c r="N14" s="24">
        <f t="shared" si="6"/>
        <v>1</v>
      </c>
      <c r="O14" s="25">
        <f t="shared" si="6"/>
        <v>4585</v>
      </c>
      <c r="P14" s="24">
        <v>1</v>
      </c>
    </row>
    <row r="15" spans="1:16" x14ac:dyDescent="0.25">
      <c r="A15" s="9"/>
    </row>
    <row r="16" spans="1:16" s="1" customFormat="1" x14ac:dyDescent="0.25">
      <c r="A16" s="9"/>
    </row>
    <row r="17" spans="1:11" s="11" customFormat="1" ht="142.15" customHeight="1" x14ac:dyDescent="0.3">
      <c r="A17" s="27" t="s">
        <v>37</v>
      </c>
      <c r="B17" s="28"/>
      <c r="C17" s="28"/>
      <c r="D17" s="28"/>
      <c r="E17" s="28"/>
      <c r="F17" s="28"/>
      <c r="G17" s="28"/>
      <c r="H17" s="28"/>
      <c r="I17" s="28"/>
    </row>
    <row r="19" spans="1:11" ht="33.6" customHeight="1" x14ac:dyDescent="0.25">
      <c r="A19" s="29" t="s">
        <v>36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s="1" customFormat="1" ht="18.600000000000001" customHeight="1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6" t="s">
        <v>28</v>
      </c>
    </row>
    <row r="22" spans="1:11" x14ac:dyDescent="0.25">
      <c r="A22" s="5" t="s">
        <v>27</v>
      </c>
    </row>
    <row r="23" spans="1:11" x14ac:dyDescent="0.25">
      <c r="A23" s="5" t="s">
        <v>26</v>
      </c>
    </row>
    <row r="24" spans="1:11" x14ac:dyDescent="0.25">
      <c r="A24" s="5" t="s">
        <v>24</v>
      </c>
    </row>
    <row r="25" spans="1:11" x14ac:dyDescent="0.25">
      <c r="A25" s="5" t="s">
        <v>25</v>
      </c>
    </row>
    <row r="26" spans="1:11" x14ac:dyDescent="0.25">
      <c r="A26" s="5" t="s">
        <v>23</v>
      </c>
    </row>
    <row r="27" spans="1:11" x14ac:dyDescent="0.25">
      <c r="A27" s="5" t="s">
        <v>22</v>
      </c>
    </row>
    <row r="28" spans="1:11" x14ac:dyDescent="0.25">
      <c r="A28" s="5" t="s">
        <v>30</v>
      </c>
    </row>
    <row r="29" spans="1:11" x14ac:dyDescent="0.25">
      <c r="A29" s="5" t="s">
        <v>35</v>
      </c>
    </row>
    <row r="30" spans="1:11" s="1" customFormat="1" x14ac:dyDescent="0.25">
      <c r="A30" s="5"/>
    </row>
    <row r="32" spans="1:11" ht="15.75" x14ac:dyDescent="0.25">
      <c r="A32" s="10" t="s">
        <v>34</v>
      </c>
      <c r="B32" s="7"/>
    </row>
    <row r="33" spans="1:2" ht="16.5" thickBot="1" x14ac:dyDescent="0.3">
      <c r="A33" s="18"/>
      <c r="B33" s="7" t="s">
        <v>32</v>
      </c>
    </row>
    <row r="34" spans="1:2" ht="16.5" thickBot="1" x14ac:dyDescent="0.3">
      <c r="A34" s="8"/>
      <c r="B34" s="19" t="s">
        <v>33</v>
      </c>
    </row>
  </sheetData>
  <mergeCells count="3">
    <mergeCell ref="A1:P1"/>
    <mergeCell ref="A17:I17"/>
    <mergeCell ref="A19:K19"/>
  </mergeCells>
  <hyperlinks>
    <hyperlink ref="A27" r:id="rId1" display="http://www.bls.gov/iif/oshwc/cfoi/cftb0270.pdf"/>
    <hyperlink ref="A22" r:id="rId2" display="http://www.bls.gov/iif/oshwc/cfoi/cftb0225.pdf"/>
    <hyperlink ref="A23" r:id="rId3"/>
    <hyperlink ref="A24" r:id="rId4"/>
    <hyperlink ref="A25" r:id="rId5"/>
    <hyperlink ref="A26" r:id="rId6"/>
    <hyperlink ref="A28" r:id="rId7"/>
    <hyperlink ref="A29" r:id="rId8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CFOI_Summary</vt:lpstr>
      <vt:lpstr>CFOI% changed from 2007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Amy Mobley</cp:lastModifiedBy>
  <dcterms:created xsi:type="dcterms:W3CDTF">2014-06-27T15:27:24Z</dcterms:created>
  <dcterms:modified xsi:type="dcterms:W3CDTF">2016-02-03T18:53:16Z</dcterms:modified>
</cp:coreProperties>
</file>