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\project\CCID_NCZVED_DFBMD_EDEB\NARMS\NARMS_Secure\Healthy People 2020 Progress Report\Updated July 2017\"/>
    </mc:Choice>
  </mc:AlternateContent>
  <bookViews>
    <workbookView xWindow="0" yWindow="0" windowWidth="14370" windowHeight="7035" activeTab="5"/>
  </bookViews>
  <sheets>
    <sheet name="Cip" sheetId="3" r:id="rId1"/>
    <sheet name="Axo" sheetId="2" r:id="rId2"/>
    <sheet name="Gen" sheetId="1" r:id="rId3"/>
    <sheet name="Amp" sheetId="4" r:id="rId4"/>
    <sheet name="3 or more classes" sheetId="5" r:id="rId5"/>
    <sheet name="Er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6" l="1"/>
  <c r="D8" i="6"/>
  <c r="E8" i="6"/>
  <c r="F8" i="6"/>
  <c r="G8" i="6"/>
  <c r="H8" i="6"/>
  <c r="I8" i="6"/>
  <c r="J8" i="6"/>
  <c r="K8" i="6"/>
  <c r="C8" i="5"/>
  <c r="D8" i="5"/>
  <c r="E8" i="5"/>
  <c r="F8" i="5"/>
  <c r="G8" i="5"/>
  <c r="H8" i="5"/>
  <c r="I8" i="5"/>
  <c r="J8" i="5"/>
  <c r="K8" i="5"/>
  <c r="C9" i="4"/>
  <c r="D9" i="4"/>
  <c r="E9" i="4"/>
  <c r="F9" i="4"/>
  <c r="G9" i="4"/>
  <c r="H9" i="4"/>
  <c r="I9" i="4"/>
  <c r="J9" i="4"/>
  <c r="K9" i="4"/>
  <c r="C9" i="1"/>
  <c r="D9" i="1"/>
  <c r="E9" i="1"/>
  <c r="F9" i="1"/>
  <c r="G9" i="1"/>
  <c r="H9" i="1"/>
  <c r="I9" i="1"/>
  <c r="J9" i="1"/>
  <c r="K9" i="1"/>
  <c r="C9" i="2"/>
  <c r="D9" i="2"/>
  <c r="E9" i="2"/>
  <c r="F9" i="2"/>
  <c r="G9" i="2"/>
  <c r="H9" i="2"/>
  <c r="I9" i="2"/>
  <c r="J9" i="2"/>
  <c r="K9" i="2"/>
  <c r="C5" i="3"/>
  <c r="D5" i="3"/>
  <c r="E5" i="3"/>
  <c r="F5" i="3"/>
  <c r="G5" i="3"/>
  <c r="H5" i="3"/>
  <c r="I5" i="3"/>
  <c r="J5" i="3"/>
  <c r="K5" i="3"/>
  <c r="B5" i="3"/>
  <c r="B8" i="6" l="1"/>
  <c r="B8" i="5"/>
  <c r="B9" i="4"/>
  <c r="B9" i="1"/>
  <c r="B9" i="2"/>
</calcChain>
</file>

<file path=xl/sharedStrings.xml><?xml version="1.0" encoding="utf-8"?>
<sst xmlns="http://schemas.openxmlformats.org/spreadsheetml/2006/main" count="51" uniqueCount="28">
  <si>
    <t>Concl)</t>
  </si>
  <si>
    <t>DataYear(DataYear)</t>
  </si>
  <si>
    <t>Total</t>
  </si>
  <si>
    <t>I</t>
  </si>
  <si>
    <t>R</t>
  </si>
  <si>
    <t>S</t>
  </si>
  <si>
    <t>Table of AXO_Concl by DataYear</t>
  </si>
  <si>
    <t>AXO_Concl(AXO</t>
  </si>
  <si>
    <t>Table of GEN_Concl by DataYear</t>
  </si>
  <si>
    <t>GEN_Concl(GEN</t>
  </si>
  <si>
    <t>Table of AMP_Concl by DataYear</t>
  </si>
  <si>
    <t>AMP_Concl(AMP</t>
  </si>
  <si>
    <t>Table of classresist3 by DataYear</t>
  </si>
  <si>
    <t>classresist3</t>
  </si>
  <si>
    <t>Table of ERY_Concl by DataYear</t>
  </si>
  <si>
    <t>% Reduced susceptibility</t>
  </si>
  <si>
    <r>
      <t>2006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2008 Baseline (2.6%)</t>
    </r>
  </si>
  <si>
    <t>% Resistance</t>
  </si>
  <si>
    <t>Year</t>
  </si>
  <si>
    <t>Number DSC</t>
  </si>
  <si>
    <t>Number NTS</t>
  </si>
  <si>
    <r>
      <t>2006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2008 Baseline (3.3%)</t>
    </r>
  </si>
  <si>
    <r>
      <t>2006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2008 Baseline (1.9%)</t>
    </r>
  </si>
  <si>
    <r>
      <t>2006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2008 Baseline (10.3%)</t>
    </r>
  </si>
  <si>
    <t>* Baseline is now 10.2, but leaving 10.3 as that is what's published on Health People website</t>
  </si>
  <si>
    <r>
      <t>2006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2008 Baseline (10.8%)</t>
    </r>
  </si>
  <si>
    <t>ERY_Concl(ERY</t>
  </si>
  <si>
    <r>
      <t>2006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2008 Baseline (1.6%)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</si>
</sst>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0" fillId="0" borderId="0" xfId="1" applyNumberFormat="1" applyFont="1"/>
    <xf numFmtId="0" fontId="2" fillId="0" borderId="3" xfId="0" applyFont="1" applyBorder="1" applyAlignment="1">
      <alignment horizontal="center" vertical="top" wrapText="1"/>
    </xf>
    <xf numFmtId="164" fontId="0" fillId="0" borderId="0" xfId="1" applyNumberFormat="1" applyFont="1" applyAlignment="1">
      <alignment vertical="top" wrapText="1"/>
    </xf>
    <xf numFmtId="164" fontId="0" fillId="0" borderId="0" xfId="1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54492771104812E-2"/>
          <c:y val="0.11525601672672271"/>
          <c:w val="0.6635247197365628"/>
          <c:h val="0.67911383958361138"/>
        </c:manualLayout>
      </c:layout>
      <c:lineChart>
        <c:grouping val="standard"/>
        <c:varyColors val="0"/>
        <c:ser>
          <c:idx val="0"/>
          <c:order val="0"/>
          <c:tx>
            <c:strRef>
              <c:f>Cip!$A$5</c:f>
              <c:strCache>
                <c:ptCount val="1"/>
                <c:pt idx="0">
                  <c:v>% Reduced susceptibility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Cip!$B$2:$K$2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Cip!$B$5:$K$5</c:f>
              <c:numCache>
                <c:formatCode>0.0%</c:formatCode>
                <c:ptCount val="10"/>
                <c:pt idx="0">
                  <c:v>2.7188940092165898E-2</c:v>
                </c:pt>
                <c:pt idx="1">
                  <c:v>2.5186567164179104E-2</c:v>
                </c:pt>
                <c:pt idx="2">
                  <c:v>2.5167785234899327E-2</c:v>
                </c:pt>
                <c:pt idx="3">
                  <c:v>2.3266423357664233E-2</c:v>
                </c:pt>
                <c:pt idx="4">
                  <c:v>2.7369281045751634E-2</c:v>
                </c:pt>
                <c:pt idx="5">
                  <c:v>2.6980728051391862E-2</c:v>
                </c:pt>
                <c:pt idx="6">
                  <c:v>3.5826242722794444E-2</c:v>
                </c:pt>
                <c:pt idx="7">
                  <c:v>3.489439853076217E-2</c:v>
                </c:pt>
                <c:pt idx="8">
                  <c:v>4.3273753527751646E-2</c:v>
                </c:pt>
                <c:pt idx="9">
                  <c:v>5.7952622673434859E-2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53-42CB-A89F-1BC351798A01}"/>
            </c:ext>
          </c:extLst>
        </c:ser>
        <c:ser>
          <c:idx val="1"/>
          <c:order val="1"/>
          <c:tx>
            <c:strRef>
              <c:f>Cip!$A$6</c:f>
              <c:strCache>
                <c:ptCount val="1"/>
                <c:pt idx="0">
                  <c:v>2006–2008 Baseline (2.6%)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Cip!$B$2:$K$2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Cip!$B$6:$K$6</c:f>
              <c:numCache>
                <c:formatCode>0.0%</c:formatCode>
                <c:ptCount val="10"/>
                <c:pt idx="0">
                  <c:v>2.5999999999999999E-2</c:v>
                </c:pt>
                <c:pt idx="1">
                  <c:v>2.5999999999999999E-2</c:v>
                </c:pt>
                <c:pt idx="2">
                  <c:v>2.5999999999999999E-2</c:v>
                </c:pt>
                <c:pt idx="3">
                  <c:v>2.5999999999999999E-2</c:v>
                </c:pt>
                <c:pt idx="4">
                  <c:v>2.5999999999999999E-2</c:v>
                </c:pt>
                <c:pt idx="5">
                  <c:v>2.5999999999999999E-2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3-42CB-A89F-1BC351798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51704"/>
        <c:axId val="298352096"/>
      </c:lineChart>
      <c:catAx>
        <c:axId val="29835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352096"/>
        <c:crosses val="autoZero"/>
        <c:auto val="1"/>
        <c:lblAlgn val="ctr"/>
        <c:lblOffset val="100"/>
        <c:noMultiLvlLbl val="0"/>
      </c:catAx>
      <c:valAx>
        <c:axId val="298352096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351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19858048232391"/>
          <c:y val="0.20762578406512744"/>
          <c:w val="0.24677159466199125"/>
          <c:h val="0.61864673695449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46301468368154E-2"/>
          <c:y val="0.11525601672672271"/>
          <c:w val="0.65743510940147198"/>
          <c:h val="0.67911383958361138"/>
        </c:manualLayout>
      </c:layout>
      <c:lineChart>
        <c:grouping val="standard"/>
        <c:varyColors val="0"/>
        <c:ser>
          <c:idx val="0"/>
          <c:order val="0"/>
          <c:tx>
            <c:strRef>
              <c:f>Axo!$A$9</c:f>
              <c:strCache>
                <c:ptCount val="1"/>
                <c:pt idx="0">
                  <c:v>% Resistance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Axo!$B$3:$K$3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Axo!$B$9:$K$9</c:f>
              <c:numCache>
                <c:formatCode>0.0%</c:formatCode>
                <c:ptCount val="10"/>
                <c:pt idx="0">
                  <c:v>3.6405529953917048E-2</c:v>
                </c:pt>
                <c:pt idx="1">
                  <c:v>3.2649253731343281E-2</c:v>
                </c:pt>
                <c:pt idx="2">
                  <c:v>3.0620805369127518E-2</c:v>
                </c:pt>
                <c:pt idx="3">
                  <c:v>3.4215328467153285E-2</c:v>
                </c:pt>
                <c:pt idx="4">
                  <c:v>2.8594771241830064E-2</c:v>
                </c:pt>
                <c:pt idx="5">
                  <c:v>2.4839400428265525E-2</c:v>
                </c:pt>
                <c:pt idx="6">
                  <c:v>2.8660994178235557E-2</c:v>
                </c:pt>
                <c:pt idx="7">
                  <c:v>2.5252525252525252E-2</c:v>
                </c:pt>
                <c:pt idx="8">
                  <c:v>2.398871119473189E-2</c:v>
                </c:pt>
                <c:pt idx="9">
                  <c:v>2.7495769881556685E-2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8E-4385-A5D9-95979F51BF3E}"/>
            </c:ext>
          </c:extLst>
        </c:ser>
        <c:ser>
          <c:idx val="1"/>
          <c:order val="1"/>
          <c:tx>
            <c:strRef>
              <c:f>Axo!$A$10</c:f>
              <c:strCache>
                <c:ptCount val="1"/>
                <c:pt idx="0">
                  <c:v>2006–2008 Baseline (3.3%)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Axo!$B$3:$K$3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Axo!$B$10:$K$10</c:f>
              <c:numCache>
                <c:formatCode>0.0%</c:formatCode>
                <c:ptCount val="10"/>
                <c:pt idx="0">
                  <c:v>3.3000000000000002E-2</c:v>
                </c:pt>
                <c:pt idx="1">
                  <c:v>3.3000000000000002E-2</c:v>
                </c:pt>
                <c:pt idx="2">
                  <c:v>3.3000000000000002E-2</c:v>
                </c:pt>
                <c:pt idx="3">
                  <c:v>3.3000000000000002E-2</c:v>
                </c:pt>
                <c:pt idx="4">
                  <c:v>3.3000000000000002E-2</c:v>
                </c:pt>
                <c:pt idx="5">
                  <c:v>3.3000000000000002E-2</c:v>
                </c:pt>
                <c:pt idx="6">
                  <c:v>3.3000000000000002E-2</c:v>
                </c:pt>
                <c:pt idx="7">
                  <c:v>3.3000000000000002E-2</c:v>
                </c:pt>
                <c:pt idx="8">
                  <c:v>3.3000000000000002E-2</c:v>
                </c:pt>
                <c:pt idx="9">
                  <c:v>3.3000000000000002E-2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E-4385-A5D9-95979F51B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5888"/>
        <c:axId val="299746280"/>
      </c:lineChart>
      <c:catAx>
        <c:axId val="2997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746280"/>
        <c:crosses val="autoZero"/>
        <c:auto val="1"/>
        <c:lblAlgn val="ctr"/>
        <c:lblOffset val="100"/>
        <c:noMultiLvlLbl val="0"/>
      </c:catAx>
      <c:valAx>
        <c:axId val="299746280"/>
        <c:scaling>
          <c:orientation val="minMax"/>
          <c:max val="4.0000000000000008E-2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745888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19858048232391"/>
          <c:y val="0.20762578406512744"/>
          <c:w val="0.24677159466199125"/>
          <c:h val="0.61864673695449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33125392067197E-2"/>
          <c:y val="0.11525601672672271"/>
          <c:w val="0.66044839244396281"/>
          <c:h val="0.67911383958361138"/>
        </c:manualLayout>
      </c:layout>
      <c:lineChart>
        <c:grouping val="standard"/>
        <c:varyColors val="0"/>
        <c:ser>
          <c:idx val="0"/>
          <c:order val="0"/>
          <c:tx>
            <c:strRef>
              <c:f>Gen!$A$9</c:f>
              <c:strCache>
                <c:ptCount val="1"/>
                <c:pt idx="0">
                  <c:v>% Resistance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Gen!$B$3:$K$3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Gen!$B$9:$K$9</c:f>
              <c:numCache>
                <c:formatCode>0.0%</c:formatCode>
                <c:ptCount val="10"/>
                <c:pt idx="0">
                  <c:v>2.0276497695852536E-2</c:v>
                </c:pt>
                <c:pt idx="1">
                  <c:v>2.0988805970149255E-2</c:v>
                </c:pt>
                <c:pt idx="2">
                  <c:v>1.4681208053691275E-2</c:v>
                </c:pt>
                <c:pt idx="3">
                  <c:v>1.2773722627737226E-2</c:v>
                </c:pt>
                <c:pt idx="4">
                  <c:v>9.8039215686274508E-3</c:v>
                </c:pt>
                <c:pt idx="5">
                  <c:v>1.7130620985010708E-2</c:v>
                </c:pt>
                <c:pt idx="6">
                  <c:v>1.1643528884908196E-2</c:v>
                </c:pt>
                <c:pt idx="7">
                  <c:v>1.9742883379247015E-2</c:v>
                </c:pt>
                <c:pt idx="8">
                  <c:v>1.4111006585136407E-2</c:v>
                </c:pt>
                <c:pt idx="9">
                  <c:v>1.8189509306260575E-2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3-4333-AB68-8670719BE3A0}"/>
            </c:ext>
          </c:extLst>
        </c:ser>
        <c:ser>
          <c:idx val="1"/>
          <c:order val="1"/>
          <c:tx>
            <c:strRef>
              <c:f>Gen!$A$10</c:f>
              <c:strCache>
                <c:ptCount val="1"/>
                <c:pt idx="0">
                  <c:v>2006–2008 Baseline (1.9%)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Gen!$B$3:$K$3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Gen!$B$10:$K$10</c:f>
              <c:numCache>
                <c:formatCode>0.0%</c:formatCode>
                <c:ptCount val="10"/>
                <c:pt idx="0">
                  <c:v>1.9E-2</c:v>
                </c:pt>
                <c:pt idx="1">
                  <c:v>1.9E-2</c:v>
                </c:pt>
                <c:pt idx="2">
                  <c:v>1.9E-2</c:v>
                </c:pt>
                <c:pt idx="3">
                  <c:v>1.9E-2</c:v>
                </c:pt>
                <c:pt idx="4">
                  <c:v>1.9E-2</c:v>
                </c:pt>
                <c:pt idx="5">
                  <c:v>1.9E-2</c:v>
                </c:pt>
                <c:pt idx="6">
                  <c:v>1.9E-2</c:v>
                </c:pt>
                <c:pt idx="7">
                  <c:v>1.9E-2</c:v>
                </c:pt>
                <c:pt idx="8">
                  <c:v>1.9E-2</c:v>
                </c:pt>
                <c:pt idx="9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3-4333-AB68-8670719BE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57472"/>
        <c:axId val="299746672"/>
      </c:lineChart>
      <c:catAx>
        <c:axId val="3302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746672"/>
        <c:crosses val="autoZero"/>
        <c:auto val="1"/>
        <c:lblAlgn val="ctr"/>
        <c:lblOffset val="100"/>
        <c:noMultiLvlLbl val="0"/>
      </c:catAx>
      <c:valAx>
        <c:axId val="299746672"/>
        <c:scaling>
          <c:orientation val="minMax"/>
          <c:max val="3.0000000000000006E-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25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19858048232391"/>
          <c:y val="0.20762578406512744"/>
          <c:w val="0.24677159466199125"/>
          <c:h val="0.61864673695449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798791885375977E-2"/>
          <c:y val="0.11525601672672271"/>
          <c:w val="0.65438294410705566"/>
          <c:h val="0.67911383958361138"/>
        </c:manualLayout>
      </c:layout>
      <c:lineChart>
        <c:grouping val="standard"/>
        <c:varyColors val="0"/>
        <c:ser>
          <c:idx val="0"/>
          <c:order val="0"/>
          <c:tx>
            <c:strRef>
              <c:f>Amp!$A$9</c:f>
              <c:strCache>
                <c:ptCount val="1"/>
                <c:pt idx="0">
                  <c:v>% Resistance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Amp!$B$3:$K$3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Amp!$B$9:$K$9</c:f>
              <c:numCache>
                <c:formatCode>0.0%</c:formatCode>
                <c:ptCount val="10"/>
                <c:pt idx="0">
                  <c:v>0.10921658986175115</c:v>
                </c:pt>
                <c:pt idx="1">
                  <c:v>0.10074626865671642</c:v>
                </c:pt>
                <c:pt idx="2">
                  <c:v>9.7315436241610737E-2</c:v>
                </c:pt>
                <c:pt idx="3">
                  <c:v>9.8540145985401464E-2</c:v>
                </c:pt>
                <c:pt idx="4">
                  <c:v>9.1094771241830061E-2</c:v>
                </c:pt>
                <c:pt idx="5">
                  <c:v>9.1220556745182008E-2</c:v>
                </c:pt>
                <c:pt idx="6">
                  <c:v>8.7774294670846395E-2</c:v>
                </c:pt>
                <c:pt idx="7">
                  <c:v>0.10422405876951331</c:v>
                </c:pt>
                <c:pt idx="8">
                  <c:v>9.1251175917215432E-2</c:v>
                </c:pt>
                <c:pt idx="9">
                  <c:v>0.1239424703891709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1-4A05-92FE-4CD4DB794783}"/>
            </c:ext>
          </c:extLst>
        </c:ser>
        <c:ser>
          <c:idx val="1"/>
          <c:order val="1"/>
          <c:tx>
            <c:strRef>
              <c:f>Amp!$A$10</c:f>
              <c:strCache>
                <c:ptCount val="1"/>
                <c:pt idx="0">
                  <c:v>2006–2008 Baseline (10.3%)</c:v>
                </c:pt>
              </c:strCache>
            </c:strRef>
          </c:tx>
          <c:spPr>
            <a:ln w="28575" cap="rnd">
              <a:solidFill>
                <a:sysClr val="window" lastClr="FFFFFF">
                  <a:lumMod val="50000"/>
                </a:sys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Amp!$B$3:$K$3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Amp!$B$10:$K$10</c:f>
              <c:numCache>
                <c:formatCode>0.0%</c:formatCode>
                <c:ptCount val="10"/>
                <c:pt idx="0">
                  <c:v>0.10299999999999999</c:v>
                </c:pt>
                <c:pt idx="1">
                  <c:v>0.10299999999999999</c:v>
                </c:pt>
                <c:pt idx="2">
                  <c:v>0.10299999999999999</c:v>
                </c:pt>
                <c:pt idx="3">
                  <c:v>0.10299999999999999</c:v>
                </c:pt>
                <c:pt idx="4">
                  <c:v>0.10299999999999999</c:v>
                </c:pt>
                <c:pt idx="5">
                  <c:v>0.10299999999999999</c:v>
                </c:pt>
                <c:pt idx="6">
                  <c:v>0.10299999999999999</c:v>
                </c:pt>
                <c:pt idx="7">
                  <c:v>0.10299999999999999</c:v>
                </c:pt>
                <c:pt idx="8">
                  <c:v>0.10299999999999999</c:v>
                </c:pt>
                <c:pt idx="9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1-4A05-92FE-4CD4DB794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05992"/>
        <c:axId val="300906384"/>
      </c:lineChart>
      <c:catAx>
        <c:axId val="300905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906384"/>
        <c:crosses val="autoZero"/>
        <c:auto val="1"/>
        <c:lblAlgn val="ctr"/>
        <c:lblOffset val="100"/>
        <c:noMultiLvlLbl val="0"/>
      </c:catAx>
      <c:valAx>
        <c:axId val="30090638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905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19858048232391"/>
          <c:y val="0.20762578406512744"/>
          <c:w val="0.24677159466199125"/>
          <c:h val="0.61864673695449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820872576071998E-2"/>
          <c:y val="0.11525601672672271"/>
          <c:w val="0.65436078994777758"/>
          <c:h val="0.67911383958361138"/>
        </c:manualLayout>
      </c:layout>
      <c:lineChart>
        <c:grouping val="standard"/>
        <c:varyColors val="0"/>
        <c:ser>
          <c:idx val="0"/>
          <c:order val="0"/>
          <c:tx>
            <c:strRef>
              <c:f>'3 or more classes'!$A$8</c:f>
              <c:strCache>
                <c:ptCount val="1"/>
                <c:pt idx="0">
                  <c:v>% Resistance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'3 or more classes'!$B$3:$K$3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 or more classes'!$B$8:$K$8</c:f>
              <c:numCache>
                <c:formatCode>0.0%</c:formatCode>
                <c:ptCount val="10"/>
                <c:pt idx="0">
                  <c:v>0.1184331797235023</c:v>
                </c:pt>
                <c:pt idx="1">
                  <c:v>0.11007462686567164</c:v>
                </c:pt>
                <c:pt idx="2">
                  <c:v>9.5218120805369122E-2</c:v>
                </c:pt>
                <c:pt idx="3">
                  <c:v>9.7171532846715328E-2</c:v>
                </c:pt>
                <c:pt idx="4">
                  <c:v>9.2728758169934644E-2</c:v>
                </c:pt>
                <c:pt idx="5">
                  <c:v>9.250535331905782E-2</c:v>
                </c:pt>
                <c:pt idx="6">
                  <c:v>8.9565606806986123E-2</c:v>
                </c:pt>
                <c:pt idx="7">
                  <c:v>9.9173553719008267E-2</c:v>
                </c:pt>
                <c:pt idx="8">
                  <c:v>9.2662276575729063E-2</c:v>
                </c:pt>
                <c:pt idx="9">
                  <c:v>0.12309644670050761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8-467A-B9E2-11B7254B1D91}"/>
            </c:ext>
          </c:extLst>
        </c:ser>
        <c:ser>
          <c:idx val="1"/>
          <c:order val="1"/>
          <c:tx>
            <c:strRef>
              <c:f>'3 or more classes'!$A$9</c:f>
              <c:strCache>
                <c:ptCount val="1"/>
                <c:pt idx="0">
                  <c:v>2006–2008 Baseline (10.8%)</c:v>
                </c:pt>
              </c:strCache>
            </c:strRef>
          </c:tx>
          <c:spPr>
            <a:ln w="28575" cap="rnd">
              <a:solidFill>
                <a:sysClr val="window" lastClr="FFFFFF">
                  <a:lumMod val="50000"/>
                </a:sys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 or more classes'!$B$3:$K$3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 or more classes'!$B$9:$K$9</c:f>
              <c:numCache>
                <c:formatCode>0.0%</c:formatCode>
                <c:ptCount val="10"/>
                <c:pt idx="0">
                  <c:v>0.108</c:v>
                </c:pt>
                <c:pt idx="1">
                  <c:v>0.108</c:v>
                </c:pt>
                <c:pt idx="2">
                  <c:v>0.108</c:v>
                </c:pt>
                <c:pt idx="3">
                  <c:v>0.108</c:v>
                </c:pt>
                <c:pt idx="4">
                  <c:v>0.108</c:v>
                </c:pt>
                <c:pt idx="5">
                  <c:v>0.108</c:v>
                </c:pt>
                <c:pt idx="6">
                  <c:v>0.108</c:v>
                </c:pt>
                <c:pt idx="7">
                  <c:v>0.108</c:v>
                </c:pt>
                <c:pt idx="8">
                  <c:v>0.108</c:v>
                </c:pt>
                <c:pt idx="9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8-467A-B9E2-11B7254B1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761712"/>
        <c:axId val="104966504"/>
      </c:lineChart>
      <c:catAx>
        <c:axId val="29476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66504"/>
        <c:crosses val="autoZero"/>
        <c:auto val="1"/>
        <c:lblAlgn val="ctr"/>
        <c:lblOffset val="100"/>
        <c:noMultiLvlLbl val="0"/>
      </c:catAx>
      <c:valAx>
        <c:axId val="10496650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761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19858048232391"/>
          <c:y val="0.20762578406512744"/>
          <c:w val="0.24677159466199125"/>
          <c:h val="0.61864673695449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742305494180082E-2"/>
          <c:y val="0.11525601672672271"/>
          <c:w val="0.66043915196695191"/>
          <c:h val="0.67911383958361138"/>
        </c:manualLayout>
      </c:layout>
      <c:lineChart>
        <c:grouping val="standard"/>
        <c:varyColors val="0"/>
        <c:ser>
          <c:idx val="0"/>
          <c:order val="0"/>
          <c:tx>
            <c:strRef>
              <c:f>Ery!$A$8</c:f>
              <c:strCache>
                <c:ptCount val="1"/>
                <c:pt idx="0">
                  <c:v>% Resistance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Ery!$B$3:$K$3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Ery!$B$8:$K$8</c:f>
              <c:numCache>
                <c:formatCode>0.0%</c:formatCode>
                <c:ptCount val="10"/>
                <c:pt idx="0">
                  <c:v>8.4626234132581107E-3</c:v>
                </c:pt>
                <c:pt idx="1">
                  <c:v>1.6145307769929364E-2</c:v>
                </c:pt>
                <c:pt idx="2">
                  <c:v>2.2265246853823813E-2</c:v>
                </c:pt>
                <c:pt idx="3">
                  <c:v>1.4814814814814815E-2</c:v>
                </c:pt>
                <c:pt idx="4">
                  <c:v>1.2079378774805867E-2</c:v>
                </c:pt>
                <c:pt idx="5">
                  <c:v>1.7940717628705149E-2</c:v>
                </c:pt>
                <c:pt idx="6">
                  <c:v>1.5126050420168067E-2</c:v>
                </c:pt>
                <c:pt idx="7">
                  <c:v>2.197802197802198E-2</c:v>
                </c:pt>
                <c:pt idx="8">
                  <c:v>1.838529176658673E-2</c:v>
                </c:pt>
                <c:pt idx="9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CC-4E86-92D9-B455D00A3FBA}"/>
            </c:ext>
          </c:extLst>
        </c:ser>
        <c:ser>
          <c:idx val="1"/>
          <c:order val="1"/>
          <c:tx>
            <c:strRef>
              <c:f>Ery!$A$9</c:f>
              <c:strCache>
                <c:ptCount val="1"/>
                <c:pt idx="0">
                  <c:v>2006–2008 Baseline (1.6%)</c:v>
                </c:pt>
              </c:strCache>
            </c:strRef>
          </c:tx>
          <c:spPr>
            <a:ln w="28575" cap="rnd">
              <a:solidFill>
                <a:sysClr val="window" lastClr="FFFFFF">
                  <a:lumMod val="50000"/>
                </a:sys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Ery!$B$3:$K$3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Ery!$B$9:$K$9</c:f>
              <c:numCache>
                <c:formatCode>0.0%</c:formatCode>
                <c:ptCount val="10"/>
                <c:pt idx="0">
                  <c:v>1.6E-2</c:v>
                </c:pt>
                <c:pt idx="1">
                  <c:v>1.6E-2</c:v>
                </c:pt>
                <c:pt idx="2">
                  <c:v>1.6E-2</c:v>
                </c:pt>
                <c:pt idx="3">
                  <c:v>1.6E-2</c:v>
                </c:pt>
                <c:pt idx="4">
                  <c:v>1.6E-2</c:v>
                </c:pt>
                <c:pt idx="5">
                  <c:v>1.6E-2</c:v>
                </c:pt>
                <c:pt idx="6">
                  <c:v>1.6E-2</c:v>
                </c:pt>
                <c:pt idx="7">
                  <c:v>1.6E-2</c:v>
                </c:pt>
                <c:pt idx="8">
                  <c:v>1.6E-2</c:v>
                </c:pt>
                <c:pt idx="9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C-4E86-92D9-B455D00A3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45088"/>
        <c:axId val="343745480"/>
      </c:lineChart>
      <c:catAx>
        <c:axId val="3437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745480"/>
        <c:crosses val="autoZero"/>
        <c:auto val="1"/>
        <c:lblAlgn val="ctr"/>
        <c:lblOffset val="100"/>
        <c:noMultiLvlLbl val="0"/>
      </c:catAx>
      <c:valAx>
        <c:axId val="34374548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745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19858048232391"/>
          <c:y val="0.20762578406512744"/>
          <c:w val="0.24677159466199125"/>
          <c:h val="0.61864673695449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8</xdr:row>
      <xdr:rowOff>95250</xdr:rowOff>
    </xdr:from>
    <xdr:to>
      <xdr:col>8</xdr:col>
      <xdr:colOff>114299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7</xdr:col>
      <xdr:colOff>533401</xdr:colOff>
      <xdr:row>18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7</xdr:col>
      <xdr:colOff>544213</xdr:colOff>
      <xdr:row>16</xdr:row>
      <xdr:rowOff>184321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7</xdr:col>
      <xdr:colOff>544213</xdr:colOff>
      <xdr:row>17</xdr:row>
      <xdr:rowOff>184321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7</xdr:col>
      <xdr:colOff>544213</xdr:colOff>
      <xdr:row>15</xdr:row>
      <xdr:rowOff>184321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7</xdr:col>
      <xdr:colOff>544213</xdr:colOff>
      <xdr:row>15</xdr:row>
      <xdr:rowOff>184321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B7" zoomScale="210" zoomScaleNormal="210" workbookViewId="0">
      <selection activeCell="F19" sqref="F19"/>
    </sheetView>
  </sheetViews>
  <sheetFormatPr defaultRowHeight="15" x14ac:dyDescent="0.25"/>
  <cols>
    <col min="1" max="1" width="27.140625" customWidth="1"/>
  </cols>
  <sheetData>
    <row r="1" spans="1:11" x14ac:dyDescent="0.25">
      <c r="A1" s="5"/>
      <c r="B1" s="2"/>
      <c r="C1" s="2"/>
      <c r="D1" s="2"/>
      <c r="E1" s="2"/>
      <c r="F1" s="2"/>
      <c r="G1" s="2"/>
      <c r="H1" s="2"/>
      <c r="I1" s="2"/>
      <c r="J1" s="2"/>
    </row>
    <row r="2" spans="1:11" ht="30" customHeight="1" x14ac:dyDescent="0.25">
      <c r="A2" s="5" t="s">
        <v>18</v>
      </c>
      <c r="B2" s="2">
        <v>2006</v>
      </c>
      <c r="C2" s="2">
        <v>2007</v>
      </c>
      <c r="D2" s="2">
        <v>2008</v>
      </c>
      <c r="E2" s="2">
        <v>2009</v>
      </c>
      <c r="F2" s="2">
        <v>2010</v>
      </c>
      <c r="G2" s="2">
        <v>2011</v>
      </c>
      <c r="H2" s="2">
        <v>2012</v>
      </c>
      <c r="I2" s="2">
        <v>2013</v>
      </c>
      <c r="J2" s="2">
        <v>2014</v>
      </c>
      <c r="K2" s="2">
        <v>2015</v>
      </c>
    </row>
    <row r="3" spans="1:11" ht="27.75" customHeight="1" x14ac:dyDescent="0.25">
      <c r="A3" s="13" t="s">
        <v>19</v>
      </c>
      <c r="B3" s="1">
        <v>59</v>
      </c>
      <c r="C3" s="1">
        <v>54</v>
      </c>
      <c r="D3" s="1">
        <v>60</v>
      </c>
      <c r="E3" s="1">
        <v>51</v>
      </c>
      <c r="F3" s="1">
        <v>67</v>
      </c>
      <c r="G3" s="1">
        <v>63</v>
      </c>
      <c r="H3" s="1">
        <v>80</v>
      </c>
      <c r="I3" s="1">
        <v>76</v>
      </c>
      <c r="J3" s="1">
        <v>92</v>
      </c>
      <c r="K3" s="1">
        <v>137</v>
      </c>
    </row>
    <row r="4" spans="1:11" ht="27.75" customHeight="1" x14ac:dyDescent="0.25">
      <c r="A4" s="13" t="s">
        <v>20</v>
      </c>
      <c r="B4" s="1">
        <v>2170</v>
      </c>
      <c r="C4" s="1">
        <v>2144</v>
      </c>
      <c r="D4" s="1">
        <v>2384</v>
      </c>
      <c r="E4" s="1">
        <v>2192</v>
      </c>
      <c r="F4" s="1">
        <v>2448</v>
      </c>
      <c r="G4" s="1">
        <v>2335</v>
      </c>
      <c r="H4" s="1">
        <v>2233</v>
      </c>
      <c r="I4" s="1">
        <v>2178</v>
      </c>
      <c r="J4" s="1">
        <v>2126</v>
      </c>
      <c r="K4" s="1">
        <v>2364</v>
      </c>
    </row>
    <row r="5" spans="1:11" ht="27.75" customHeight="1" x14ac:dyDescent="0.25">
      <c r="A5" s="12" t="s">
        <v>15</v>
      </c>
      <c r="B5" s="4">
        <f>B3/B4</f>
        <v>2.7188940092165898E-2</v>
      </c>
      <c r="C5" s="4">
        <f t="shared" ref="C5:K5" si="0">C3/C4</f>
        <v>2.5186567164179104E-2</v>
      </c>
      <c r="D5" s="4">
        <f t="shared" si="0"/>
        <v>2.5167785234899327E-2</v>
      </c>
      <c r="E5" s="4">
        <f t="shared" si="0"/>
        <v>2.3266423357664233E-2</v>
      </c>
      <c r="F5" s="4">
        <f t="shared" si="0"/>
        <v>2.7369281045751634E-2</v>
      </c>
      <c r="G5" s="4">
        <f t="shared" si="0"/>
        <v>2.6980728051391862E-2</v>
      </c>
      <c r="H5" s="4">
        <f t="shared" si="0"/>
        <v>3.5826242722794444E-2</v>
      </c>
      <c r="I5" s="4">
        <f t="shared" si="0"/>
        <v>3.489439853076217E-2</v>
      </c>
      <c r="J5" s="4">
        <f t="shared" si="0"/>
        <v>4.3273753527751646E-2</v>
      </c>
      <c r="K5" s="4">
        <f t="shared" si="0"/>
        <v>5.7952622673434859E-2</v>
      </c>
    </row>
    <row r="6" spans="1:11" ht="27.75" customHeight="1" x14ac:dyDescent="0.25">
      <c r="A6" s="12" t="s">
        <v>16</v>
      </c>
      <c r="B6" s="4">
        <v>2.5999999999999999E-2</v>
      </c>
      <c r="C6" s="4">
        <v>2.5999999999999999E-2</v>
      </c>
      <c r="D6" s="4">
        <v>2.5999999999999999E-2</v>
      </c>
      <c r="E6" s="4">
        <v>2.5999999999999999E-2</v>
      </c>
      <c r="F6" s="4">
        <v>2.5999999999999999E-2</v>
      </c>
      <c r="G6" s="4">
        <v>2.5999999999999999E-2</v>
      </c>
      <c r="H6" s="4">
        <v>2.5999999999999999E-2</v>
      </c>
      <c r="I6" s="4">
        <v>2.5999999999999999E-2</v>
      </c>
      <c r="J6" s="4">
        <v>2.5999999999999999E-2</v>
      </c>
      <c r="K6" s="4">
        <v>2.5999999999999999E-2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10" zoomScale="202" zoomScaleNormal="202" workbookViewId="0">
      <selection activeCell="E23" sqref="E23"/>
    </sheetView>
  </sheetViews>
  <sheetFormatPr defaultRowHeight="15" x14ac:dyDescent="0.25"/>
  <sheetData>
    <row r="1" spans="1:11" ht="15" customHeight="1" x14ac:dyDescent="0.25">
      <c r="A1" s="8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5" x14ac:dyDescent="0.25">
      <c r="A2" s="5" t="s">
        <v>7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5" t="s">
        <v>0</v>
      </c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 x14ac:dyDescent="0.25">
      <c r="A4" s="5" t="s">
        <v>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1</v>
      </c>
      <c r="H4" s="1">
        <v>1</v>
      </c>
      <c r="I4" s="1">
        <v>1</v>
      </c>
      <c r="J4" s="1">
        <v>0</v>
      </c>
      <c r="K4" s="1">
        <v>1</v>
      </c>
    </row>
    <row r="5" spans="1:11" x14ac:dyDescent="0.25">
      <c r="A5" s="5" t="s">
        <v>4</v>
      </c>
      <c r="B5" s="1">
        <v>79</v>
      </c>
      <c r="C5" s="1">
        <v>70</v>
      </c>
      <c r="D5" s="1">
        <v>73</v>
      </c>
      <c r="E5" s="1">
        <v>75</v>
      </c>
      <c r="F5" s="1">
        <v>70</v>
      </c>
      <c r="G5" s="1">
        <v>58</v>
      </c>
      <c r="H5" s="1">
        <v>64</v>
      </c>
      <c r="I5" s="1">
        <v>55</v>
      </c>
      <c r="J5" s="1">
        <v>51</v>
      </c>
      <c r="K5" s="1">
        <v>65</v>
      </c>
    </row>
    <row r="6" spans="1:11" x14ac:dyDescent="0.25">
      <c r="A6" s="5" t="s">
        <v>5</v>
      </c>
      <c r="B6" s="1">
        <v>2091</v>
      </c>
      <c r="C6" s="1">
        <v>2074</v>
      </c>
      <c r="D6" s="1">
        <v>2311</v>
      </c>
      <c r="E6" s="1">
        <v>2117</v>
      </c>
      <c r="F6" s="1">
        <v>2378</v>
      </c>
      <c r="G6" s="1">
        <v>2276</v>
      </c>
      <c r="H6" s="1">
        <v>2168</v>
      </c>
      <c r="I6" s="1">
        <v>2122</v>
      </c>
      <c r="J6" s="1">
        <v>2075</v>
      </c>
      <c r="K6" s="1">
        <v>2298</v>
      </c>
    </row>
    <row r="7" spans="1:11" x14ac:dyDescent="0.25">
      <c r="A7" s="5" t="s">
        <v>2</v>
      </c>
      <c r="B7" s="1">
        <v>2170</v>
      </c>
      <c r="C7" s="1">
        <v>2144</v>
      </c>
      <c r="D7" s="1">
        <v>2384</v>
      </c>
      <c r="E7" s="1">
        <v>2192</v>
      </c>
      <c r="F7" s="1">
        <v>2448</v>
      </c>
      <c r="G7" s="1">
        <v>2335</v>
      </c>
      <c r="H7" s="1">
        <v>2233</v>
      </c>
      <c r="I7" s="1">
        <v>2178</v>
      </c>
      <c r="J7" s="1">
        <v>2126</v>
      </c>
      <c r="K7" s="1">
        <v>2364</v>
      </c>
    </row>
    <row r="9" spans="1:11" ht="45" x14ac:dyDescent="0.25">
      <c r="A9" s="3" t="s">
        <v>17</v>
      </c>
      <c r="B9" s="4">
        <f>B5/B7</f>
        <v>3.6405529953917048E-2</v>
      </c>
      <c r="C9" s="4">
        <f t="shared" ref="C9:K9" si="0">C5/C7</f>
        <v>3.2649253731343281E-2</v>
      </c>
      <c r="D9" s="4">
        <f t="shared" si="0"/>
        <v>3.0620805369127518E-2</v>
      </c>
      <c r="E9" s="4">
        <f t="shared" si="0"/>
        <v>3.4215328467153285E-2</v>
      </c>
      <c r="F9" s="4">
        <f t="shared" si="0"/>
        <v>2.8594771241830064E-2</v>
      </c>
      <c r="G9" s="4">
        <f t="shared" si="0"/>
        <v>2.4839400428265525E-2</v>
      </c>
      <c r="H9" s="4">
        <f t="shared" si="0"/>
        <v>2.8660994178235557E-2</v>
      </c>
      <c r="I9" s="4">
        <f t="shared" si="0"/>
        <v>2.5252525252525252E-2</v>
      </c>
      <c r="J9" s="4">
        <f t="shared" si="0"/>
        <v>2.398871119473189E-2</v>
      </c>
      <c r="K9" s="4">
        <f t="shared" si="0"/>
        <v>2.7495769881556685E-2</v>
      </c>
    </row>
    <row r="10" spans="1:11" ht="60" x14ac:dyDescent="0.25">
      <c r="A10" s="3" t="s">
        <v>21</v>
      </c>
      <c r="B10" s="4">
        <v>3.3000000000000002E-2</v>
      </c>
      <c r="C10" s="4">
        <v>3.3000000000000002E-2</v>
      </c>
      <c r="D10" s="4">
        <v>3.3000000000000002E-2</v>
      </c>
      <c r="E10" s="4">
        <v>3.3000000000000002E-2</v>
      </c>
      <c r="F10" s="4">
        <v>3.3000000000000002E-2</v>
      </c>
      <c r="G10" s="4">
        <v>3.3000000000000002E-2</v>
      </c>
      <c r="H10" s="4">
        <v>3.3000000000000002E-2</v>
      </c>
      <c r="I10" s="4">
        <v>3.3000000000000002E-2</v>
      </c>
      <c r="J10" s="4">
        <v>3.3000000000000002E-2</v>
      </c>
      <c r="K10" s="4">
        <v>3.3000000000000002E-2</v>
      </c>
    </row>
  </sheetData>
  <mergeCells count="2">
    <mergeCell ref="A1:K1"/>
    <mergeCell ref="B2:K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10" zoomScale="210" zoomScaleNormal="210" workbookViewId="0">
      <selection activeCell="N17" sqref="N17"/>
    </sheetView>
  </sheetViews>
  <sheetFormatPr defaultRowHeight="15" x14ac:dyDescent="0.25"/>
  <sheetData>
    <row r="1" spans="1:11" ht="15" customHeight="1" x14ac:dyDescent="0.25">
      <c r="A1" s="8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5" x14ac:dyDescent="0.25">
      <c r="A2" s="5" t="s">
        <v>9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5" t="s">
        <v>0</v>
      </c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 x14ac:dyDescent="0.25">
      <c r="A4" s="5" t="s">
        <v>3</v>
      </c>
      <c r="B4" s="1">
        <v>10</v>
      </c>
      <c r="C4" s="1">
        <v>3</v>
      </c>
      <c r="D4" s="1">
        <v>3</v>
      </c>
      <c r="E4" s="1">
        <v>5</v>
      </c>
      <c r="F4" s="1">
        <v>5</v>
      </c>
      <c r="G4" s="1">
        <v>1</v>
      </c>
      <c r="H4" s="1">
        <v>1</v>
      </c>
      <c r="I4" s="1">
        <v>1</v>
      </c>
      <c r="J4" s="1">
        <v>4</v>
      </c>
      <c r="K4" s="1">
        <v>5</v>
      </c>
    </row>
    <row r="5" spans="1:11" x14ac:dyDescent="0.25">
      <c r="A5" s="5" t="s">
        <v>4</v>
      </c>
      <c r="B5" s="1">
        <v>44</v>
      </c>
      <c r="C5" s="1">
        <v>45</v>
      </c>
      <c r="D5" s="1">
        <v>35</v>
      </c>
      <c r="E5" s="1">
        <v>28</v>
      </c>
      <c r="F5" s="1">
        <v>24</v>
      </c>
      <c r="G5" s="1">
        <v>40</v>
      </c>
      <c r="H5" s="1">
        <v>26</v>
      </c>
      <c r="I5" s="1">
        <v>43</v>
      </c>
      <c r="J5" s="1">
        <v>30</v>
      </c>
      <c r="K5" s="1">
        <v>43</v>
      </c>
    </row>
    <row r="6" spans="1:11" x14ac:dyDescent="0.25">
      <c r="A6" s="5" t="s">
        <v>5</v>
      </c>
      <c r="B6" s="1">
        <v>2116</v>
      </c>
      <c r="C6" s="1">
        <v>2096</v>
      </c>
      <c r="D6" s="1">
        <v>2346</v>
      </c>
      <c r="E6" s="1">
        <v>2159</v>
      </c>
      <c r="F6" s="1">
        <v>2419</v>
      </c>
      <c r="G6" s="1">
        <v>2294</v>
      </c>
      <c r="H6" s="1">
        <v>2206</v>
      </c>
      <c r="I6" s="1">
        <v>2134</v>
      </c>
      <c r="J6" s="1">
        <v>2092</v>
      </c>
      <c r="K6" s="1">
        <v>2316</v>
      </c>
    </row>
    <row r="7" spans="1:11" x14ac:dyDescent="0.25">
      <c r="A7" s="5" t="s">
        <v>2</v>
      </c>
      <c r="B7" s="1">
        <v>2170</v>
      </c>
      <c r="C7" s="1">
        <v>2144</v>
      </c>
      <c r="D7" s="1">
        <v>2384</v>
      </c>
      <c r="E7" s="1">
        <v>2192</v>
      </c>
      <c r="F7" s="1">
        <v>2448</v>
      </c>
      <c r="G7" s="1">
        <v>2335</v>
      </c>
      <c r="H7" s="1">
        <v>2233</v>
      </c>
      <c r="I7" s="1">
        <v>2178</v>
      </c>
      <c r="J7" s="1">
        <v>2126</v>
      </c>
      <c r="K7" s="1">
        <v>2364</v>
      </c>
    </row>
    <row r="9" spans="1:11" ht="45" x14ac:dyDescent="0.25">
      <c r="A9" s="3" t="s">
        <v>17</v>
      </c>
      <c r="B9" s="4">
        <f>B5/B7</f>
        <v>2.0276497695852536E-2</v>
      </c>
      <c r="C9" s="4">
        <f t="shared" ref="C9:K9" si="0">C5/C7</f>
        <v>2.0988805970149255E-2</v>
      </c>
      <c r="D9" s="4">
        <f t="shared" si="0"/>
        <v>1.4681208053691275E-2</v>
      </c>
      <c r="E9" s="4">
        <f t="shared" si="0"/>
        <v>1.2773722627737226E-2</v>
      </c>
      <c r="F9" s="4">
        <f t="shared" si="0"/>
        <v>9.8039215686274508E-3</v>
      </c>
      <c r="G9" s="4">
        <f t="shared" si="0"/>
        <v>1.7130620985010708E-2</v>
      </c>
      <c r="H9" s="4">
        <f t="shared" si="0"/>
        <v>1.1643528884908196E-2</v>
      </c>
      <c r="I9" s="4">
        <f t="shared" si="0"/>
        <v>1.9742883379247015E-2</v>
      </c>
      <c r="J9" s="4">
        <f t="shared" si="0"/>
        <v>1.4111006585136407E-2</v>
      </c>
      <c r="K9" s="4">
        <f t="shared" si="0"/>
        <v>1.8189509306260575E-2</v>
      </c>
    </row>
    <row r="10" spans="1:11" ht="60" x14ac:dyDescent="0.25">
      <c r="A10" s="3" t="s">
        <v>22</v>
      </c>
      <c r="B10" s="4">
        <v>1.9E-2</v>
      </c>
      <c r="C10" s="4">
        <v>1.9E-2</v>
      </c>
      <c r="D10" s="4">
        <v>1.9E-2</v>
      </c>
      <c r="E10" s="4">
        <v>1.9E-2</v>
      </c>
      <c r="F10" s="4">
        <v>1.9E-2</v>
      </c>
      <c r="G10" s="4">
        <v>1.9E-2</v>
      </c>
      <c r="H10" s="4">
        <v>1.9E-2</v>
      </c>
      <c r="I10" s="4">
        <v>1.9E-2</v>
      </c>
      <c r="J10" s="4">
        <v>1.9E-2</v>
      </c>
      <c r="K10" s="4">
        <v>1.9E-2</v>
      </c>
    </row>
  </sheetData>
  <mergeCells count="2">
    <mergeCell ref="A1:K1"/>
    <mergeCell ref="B2:K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2" zoomScale="274" zoomScaleNormal="274" workbookViewId="0">
      <selection activeCell="B9" sqref="B9:D9"/>
    </sheetView>
  </sheetViews>
  <sheetFormatPr defaultRowHeight="15" x14ac:dyDescent="0.25"/>
  <sheetData>
    <row r="1" spans="1:11" ht="15" customHeight="1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5" x14ac:dyDescent="0.25">
      <c r="A2" s="5" t="s">
        <v>11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5" t="s">
        <v>0</v>
      </c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 x14ac:dyDescent="0.25">
      <c r="A4" s="5" t="s">
        <v>3</v>
      </c>
      <c r="B4" s="1">
        <v>0</v>
      </c>
      <c r="C4" s="1">
        <v>0</v>
      </c>
      <c r="D4" s="1">
        <v>1</v>
      </c>
      <c r="E4" s="1">
        <v>1</v>
      </c>
      <c r="F4" s="1">
        <v>1</v>
      </c>
      <c r="G4" s="1">
        <v>2</v>
      </c>
      <c r="H4" s="1">
        <v>3</v>
      </c>
      <c r="I4" s="1">
        <v>0</v>
      </c>
      <c r="J4" s="1">
        <v>0</v>
      </c>
      <c r="K4" s="1">
        <v>2</v>
      </c>
    </row>
    <row r="5" spans="1:11" x14ac:dyDescent="0.25">
      <c r="A5" s="5" t="s">
        <v>4</v>
      </c>
      <c r="B5" s="1">
        <v>237</v>
      </c>
      <c r="C5" s="1">
        <v>216</v>
      </c>
      <c r="D5" s="1">
        <v>232</v>
      </c>
      <c r="E5" s="1">
        <v>216</v>
      </c>
      <c r="F5" s="1">
        <v>223</v>
      </c>
      <c r="G5" s="1">
        <v>213</v>
      </c>
      <c r="H5" s="1">
        <v>196</v>
      </c>
      <c r="I5" s="1">
        <v>227</v>
      </c>
      <c r="J5" s="1">
        <v>194</v>
      </c>
      <c r="K5" s="1">
        <v>293</v>
      </c>
    </row>
    <row r="6" spans="1:11" x14ac:dyDescent="0.25">
      <c r="A6" s="5" t="s">
        <v>5</v>
      </c>
      <c r="B6" s="1">
        <v>1933</v>
      </c>
      <c r="C6" s="1">
        <v>1928</v>
      </c>
      <c r="D6" s="1">
        <v>2151</v>
      </c>
      <c r="E6" s="1">
        <v>1975</v>
      </c>
      <c r="F6" s="1">
        <v>2224</v>
      </c>
      <c r="G6" s="1">
        <v>2120</v>
      </c>
      <c r="H6" s="1">
        <v>2034</v>
      </c>
      <c r="I6" s="1">
        <v>1951</v>
      </c>
      <c r="J6" s="1">
        <v>1932</v>
      </c>
      <c r="K6" s="1">
        <v>2069</v>
      </c>
    </row>
    <row r="7" spans="1:11" x14ac:dyDescent="0.25">
      <c r="A7" s="5" t="s">
        <v>2</v>
      </c>
      <c r="B7" s="1">
        <v>2170</v>
      </c>
      <c r="C7" s="1">
        <v>2144</v>
      </c>
      <c r="D7" s="1">
        <v>2384</v>
      </c>
      <c r="E7" s="1">
        <v>2192</v>
      </c>
      <c r="F7" s="1">
        <v>2448</v>
      </c>
      <c r="G7" s="1">
        <v>2335</v>
      </c>
      <c r="H7" s="1">
        <v>2233</v>
      </c>
      <c r="I7" s="1">
        <v>2178</v>
      </c>
      <c r="J7" s="1">
        <v>2126</v>
      </c>
      <c r="K7" s="1">
        <v>2364</v>
      </c>
    </row>
    <row r="9" spans="1:11" ht="45" x14ac:dyDescent="0.25">
      <c r="A9" s="3" t="s">
        <v>17</v>
      </c>
      <c r="B9" s="4">
        <f>B5/B7</f>
        <v>0.10921658986175115</v>
      </c>
      <c r="C9" s="4">
        <f t="shared" ref="C9:K9" si="0">C5/C7</f>
        <v>0.10074626865671642</v>
      </c>
      <c r="D9" s="4">
        <f t="shared" si="0"/>
        <v>9.7315436241610737E-2</v>
      </c>
      <c r="E9" s="4">
        <f t="shared" si="0"/>
        <v>9.8540145985401464E-2</v>
      </c>
      <c r="F9" s="4">
        <f t="shared" si="0"/>
        <v>9.1094771241830061E-2</v>
      </c>
      <c r="G9" s="4">
        <f t="shared" si="0"/>
        <v>9.1220556745182008E-2</v>
      </c>
      <c r="H9" s="4">
        <f t="shared" si="0"/>
        <v>8.7774294670846395E-2</v>
      </c>
      <c r="I9" s="4">
        <f t="shared" si="0"/>
        <v>0.10422405876951331</v>
      </c>
      <c r="J9" s="4">
        <f t="shared" si="0"/>
        <v>9.1251175917215432E-2</v>
      </c>
      <c r="K9" s="4">
        <f t="shared" si="0"/>
        <v>0.1239424703891709</v>
      </c>
    </row>
    <row r="10" spans="1:11" ht="75" x14ac:dyDescent="0.25">
      <c r="A10" s="3" t="s">
        <v>23</v>
      </c>
      <c r="B10" s="7">
        <v>0.10299999999999999</v>
      </c>
      <c r="C10" s="7">
        <v>0.10299999999999999</v>
      </c>
      <c r="D10" s="7">
        <v>0.10299999999999999</v>
      </c>
      <c r="E10" s="7">
        <v>0.10299999999999999</v>
      </c>
      <c r="F10" s="7">
        <v>0.10299999999999999</v>
      </c>
      <c r="G10" s="7">
        <v>0.10299999999999999</v>
      </c>
      <c r="H10" s="7">
        <v>0.10299999999999999</v>
      </c>
      <c r="I10" s="7">
        <v>0.10299999999999999</v>
      </c>
      <c r="J10" s="7">
        <v>0.10299999999999999</v>
      </c>
      <c r="K10" s="7">
        <v>0.10299999999999999</v>
      </c>
    </row>
    <row r="21" spans="1:1" x14ac:dyDescent="0.25">
      <c r="A21" t="s">
        <v>24</v>
      </c>
    </row>
  </sheetData>
  <mergeCells count="2">
    <mergeCell ref="A1:K1"/>
    <mergeCell ref="B2:K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10" zoomScale="290" zoomScaleNormal="290" workbookViewId="0">
      <selection activeCell="S17" sqref="S17"/>
    </sheetView>
  </sheetViews>
  <sheetFormatPr defaultRowHeight="15" x14ac:dyDescent="0.25"/>
  <sheetData>
    <row r="1" spans="1:11" ht="15" customHeight="1" x14ac:dyDescent="0.25">
      <c r="A1" s="8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5">
      <c r="A2" s="11" t="s">
        <v>13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 x14ac:dyDescent="0.25">
      <c r="A4" s="5">
        <v>0</v>
      </c>
      <c r="B4" s="1">
        <v>1913</v>
      </c>
      <c r="C4" s="1">
        <v>1908</v>
      </c>
      <c r="D4" s="1">
        <v>2157</v>
      </c>
      <c r="E4" s="1">
        <v>1979</v>
      </c>
      <c r="F4" s="1">
        <v>2221</v>
      </c>
      <c r="G4" s="1">
        <v>2119</v>
      </c>
      <c r="H4" s="1">
        <v>2033</v>
      </c>
      <c r="I4" s="1">
        <v>1962</v>
      </c>
      <c r="J4" s="1">
        <v>1929</v>
      </c>
      <c r="K4" s="1">
        <v>2073</v>
      </c>
    </row>
    <row r="5" spans="1:11" x14ac:dyDescent="0.25">
      <c r="A5" s="5">
        <v>1</v>
      </c>
      <c r="B5" s="1">
        <v>257</v>
      </c>
      <c r="C5" s="1">
        <v>236</v>
      </c>
      <c r="D5" s="1">
        <v>227</v>
      </c>
      <c r="E5" s="1">
        <v>213</v>
      </c>
      <c r="F5" s="1">
        <v>227</v>
      </c>
      <c r="G5" s="1">
        <v>216</v>
      </c>
      <c r="H5" s="1">
        <v>200</v>
      </c>
      <c r="I5" s="1">
        <v>216</v>
      </c>
      <c r="J5" s="1">
        <v>197</v>
      </c>
      <c r="K5" s="1">
        <v>291</v>
      </c>
    </row>
    <row r="6" spans="1:11" x14ac:dyDescent="0.25">
      <c r="A6" s="5" t="s">
        <v>2</v>
      </c>
      <c r="B6" s="1">
        <v>2170</v>
      </c>
      <c r="C6" s="1">
        <v>2144</v>
      </c>
      <c r="D6" s="1">
        <v>2384</v>
      </c>
      <c r="E6" s="1">
        <v>2192</v>
      </c>
      <c r="F6" s="1">
        <v>2448</v>
      </c>
      <c r="G6" s="1">
        <v>2335</v>
      </c>
      <c r="H6" s="1">
        <v>2233</v>
      </c>
      <c r="I6" s="1">
        <v>2178</v>
      </c>
      <c r="J6" s="1">
        <v>2126</v>
      </c>
      <c r="K6" s="1">
        <v>2364</v>
      </c>
    </row>
    <row r="8" spans="1:11" ht="45" x14ac:dyDescent="0.25">
      <c r="A8" s="3" t="s">
        <v>17</v>
      </c>
      <c r="B8" s="4">
        <f>B5/B6</f>
        <v>0.1184331797235023</v>
      </c>
      <c r="C8" s="4">
        <f t="shared" ref="C8:K8" si="0">C5/C6</f>
        <v>0.11007462686567164</v>
      </c>
      <c r="D8" s="4">
        <f t="shared" si="0"/>
        <v>9.5218120805369122E-2</v>
      </c>
      <c r="E8" s="4">
        <f t="shared" si="0"/>
        <v>9.7171532846715328E-2</v>
      </c>
      <c r="F8" s="4">
        <f t="shared" si="0"/>
        <v>9.2728758169934644E-2</v>
      </c>
      <c r="G8" s="4">
        <f t="shared" si="0"/>
        <v>9.250535331905782E-2</v>
      </c>
      <c r="H8" s="4">
        <f t="shared" si="0"/>
        <v>8.9565606806986123E-2</v>
      </c>
      <c r="I8" s="4">
        <f t="shared" si="0"/>
        <v>9.9173553719008267E-2</v>
      </c>
      <c r="J8" s="4">
        <f t="shared" si="0"/>
        <v>9.2662276575729063E-2</v>
      </c>
      <c r="K8" s="4">
        <f t="shared" si="0"/>
        <v>0.12309644670050761</v>
      </c>
    </row>
    <row r="9" spans="1:11" ht="75" x14ac:dyDescent="0.25">
      <c r="A9" s="3" t="s">
        <v>25</v>
      </c>
      <c r="B9" s="6">
        <v>0.108</v>
      </c>
      <c r="C9" s="6">
        <v>0.108</v>
      </c>
      <c r="D9" s="6">
        <v>0.108</v>
      </c>
      <c r="E9" s="6">
        <v>0.108</v>
      </c>
      <c r="F9" s="6">
        <v>0.108</v>
      </c>
      <c r="G9" s="6">
        <v>0.108</v>
      </c>
      <c r="H9" s="6">
        <v>0.108</v>
      </c>
      <c r="I9" s="6">
        <v>0.108</v>
      </c>
      <c r="J9" s="6">
        <v>0.108</v>
      </c>
      <c r="K9" s="6">
        <v>0.108</v>
      </c>
    </row>
  </sheetData>
  <mergeCells count="3">
    <mergeCell ref="A2:A3"/>
    <mergeCell ref="A1:K1"/>
    <mergeCell ref="B2:K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7" zoomScale="238" zoomScaleNormal="238" workbookViewId="0">
      <selection activeCell="D9" sqref="D9"/>
    </sheetView>
  </sheetViews>
  <sheetFormatPr defaultRowHeight="15" x14ac:dyDescent="0.25"/>
  <sheetData>
    <row r="1" spans="1:11" ht="15" customHeight="1" x14ac:dyDescent="0.25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0" customHeight="1" x14ac:dyDescent="0.25">
      <c r="A2" s="5" t="s">
        <v>26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5" t="s">
        <v>0</v>
      </c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 x14ac:dyDescent="0.25">
      <c r="A4" s="5" t="s">
        <v>4</v>
      </c>
      <c r="B4" s="1">
        <v>6</v>
      </c>
      <c r="C4" s="1">
        <v>16</v>
      </c>
      <c r="D4" s="1">
        <v>23</v>
      </c>
      <c r="E4" s="1">
        <v>20</v>
      </c>
      <c r="F4" s="1">
        <v>14</v>
      </c>
      <c r="G4" s="1">
        <v>23</v>
      </c>
      <c r="H4" s="1">
        <v>18</v>
      </c>
      <c r="I4" s="1">
        <v>26</v>
      </c>
      <c r="J4" s="1">
        <v>23</v>
      </c>
      <c r="K4" s="1">
        <v>27</v>
      </c>
    </row>
    <row r="5" spans="1:11" x14ac:dyDescent="0.25">
      <c r="A5" s="5" t="s">
        <v>5</v>
      </c>
      <c r="B5" s="1">
        <v>703</v>
      </c>
      <c r="C5" s="1">
        <v>975</v>
      </c>
      <c r="D5" s="1">
        <v>1010</v>
      </c>
      <c r="E5" s="1">
        <v>1330</v>
      </c>
      <c r="F5" s="1">
        <v>1145</v>
      </c>
      <c r="G5" s="1">
        <v>1259</v>
      </c>
      <c r="H5" s="1">
        <v>1172</v>
      </c>
      <c r="I5" s="1">
        <v>1157</v>
      </c>
      <c r="J5" s="1">
        <v>1228</v>
      </c>
      <c r="K5" s="1">
        <v>973</v>
      </c>
    </row>
    <row r="6" spans="1:11" x14ac:dyDescent="0.25">
      <c r="A6" s="5" t="s">
        <v>2</v>
      </c>
      <c r="B6" s="1">
        <v>709</v>
      </c>
      <c r="C6" s="1">
        <v>991</v>
      </c>
      <c r="D6" s="1">
        <v>1033</v>
      </c>
      <c r="E6" s="1">
        <v>1350</v>
      </c>
      <c r="F6" s="1">
        <v>1159</v>
      </c>
      <c r="G6" s="1">
        <v>1282</v>
      </c>
      <c r="H6" s="1">
        <v>1190</v>
      </c>
      <c r="I6" s="1">
        <v>1183</v>
      </c>
      <c r="J6" s="1">
        <v>1251</v>
      </c>
      <c r="K6" s="1">
        <v>1000</v>
      </c>
    </row>
    <row r="8" spans="1:11" ht="45" x14ac:dyDescent="0.25">
      <c r="A8" s="3" t="s">
        <v>17</v>
      </c>
      <c r="B8" s="4">
        <f>B4/B6</f>
        <v>8.4626234132581107E-3</v>
      </c>
      <c r="C8" s="4">
        <f t="shared" ref="C8:K8" si="0">C4/C6</f>
        <v>1.6145307769929364E-2</v>
      </c>
      <c r="D8" s="4">
        <f t="shared" si="0"/>
        <v>2.2265246853823813E-2</v>
      </c>
      <c r="E8" s="4">
        <f t="shared" si="0"/>
        <v>1.4814814814814815E-2</v>
      </c>
      <c r="F8" s="4">
        <f t="shared" si="0"/>
        <v>1.2079378774805867E-2</v>
      </c>
      <c r="G8" s="4">
        <f t="shared" si="0"/>
        <v>1.7940717628705149E-2</v>
      </c>
      <c r="H8" s="4">
        <f t="shared" si="0"/>
        <v>1.5126050420168067E-2</v>
      </c>
      <c r="I8" s="4">
        <f t="shared" si="0"/>
        <v>2.197802197802198E-2</v>
      </c>
      <c r="J8" s="4">
        <f t="shared" si="0"/>
        <v>1.838529176658673E-2</v>
      </c>
      <c r="K8" s="4">
        <f t="shared" si="0"/>
        <v>2.7E-2</v>
      </c>
    </row>
    <row r="9" spans="1:11" ht="60" x14ac:dyDescent="0.25">
      <c r="A9" s="3" t="s">
        <v>27</v>
      </c>
      <c r="B9" s="4">
        <v>1.6E-2</v>
      </c>
      <c r="C9" s="4">
        <v>1.6E-2</v>
      </c>
      <c r="D9" s="4">
        <v>1.6E-2</v>
      </c>
      <c r="E9" s="4">
        <v>1.6E-2</v>
      </c>
      <c r="F9" s="4">
        <v>1.6E-2</v>
      </c>
      <c r="G9" s="4">
        <v>1.6E-2</v>
      </c>
      <c r="H9" s="4">
        <v>1.6E-2</v>
      </c>
      <c r="I9" s="4">
        <v>1.6E-2</v>
      </c>
      <c r="J9" s="4">
        <v>1.6E-2</v>
      </c>
      <c r="K9" s="4">
        <v>1.6E-2</v>
      </c>
    </row>
  </sheetData>
  <mergeCells count="2">
    <mergeCell ref="A1:K1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Cip</vt:lpstr>
      <vt:lpstr>Axo</vt:lpstr>
      <vt:lpstr>Gen</vt:lpstr>
      <vt:lpstr>Amp</vt:lpstr>
      <vt:lpstr>3 or more classes</vt:lpstr>
      <vt:lpstr>Ery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L Reynolds</dc:creator>
  <cp:lastModifiedBy>Reynolds, Jared (CDC/OID/NCEZID)</cp:lastModifiedBy>
  <dcterms:created xsi:type="dcterms:W3CDTF">2015-09-08T17:31:30Z</dcterms:created>
  <dcterms:modified xsi:type="dcterms:W3CDTF">2017-07-25T14:57:16Z</dcterms:modified>
</cp:coreProperties>
</file>